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0" yWindow="0" windowWidth="19440" windowHeight="9735" tabRatio="601"/>
  </bookViews>
  <sheets>
    <sheet name="ФАС" sheetId="27" r:id="rId1"/>
  </sheets>
  <definedNames>
    <definedName name="_xlnm._FilterDatabase" localSheetId="0" hidden="1">ФАС!$C$444:$H$444</definedName>
  </definedNames>
  <calcPr calcId="145621"/>
</workbook>
</file>

<file path=xl/calcChain.xml><?xml version="1.0" encoding="utf-8"?>
<calcChain xmlns="http://schemas.openxmlformats.org/spreadsheetml/2006/main">
  <c r="J9" i="27" l="1"/>
  <c r="BW9" i="27" s="1"/>
  <c r="E353" i="27" s="1"/>
  <c r="Z9" i="27"/>
  <c r="AG9" i="27"/>
  <c r="AM9" i="27"/>
  <c r="AV9" i="27"/>
  <c r="BK9" i="27"/>
  <c r="J10" i="27"/>
  <c r="Z10" i="27"/>
  <c r="AG10" i="27"/>
  <c r="AM10" i="27"/>
  <c r="AV10" i="27"/>
  <c r="BK10" i="27"/>
  <c r="BW10" i="27"/>
  <c r="J11" i="27"/>
  <c r="BW11" i="27"/>
  <c r="H353" i="27" s="1"/>
  <c r="J13" i="27"/>
  <c r="Z13" i="27"/>
  <c r="AG13" i="27"/>
  <c r="AM13" i="27"/>
  <c r="AV13" i="27"/>
  <c r="BK13" i="27"/>
  <c r="J14" i="27"/>
  <c r="Z14" i="27"/>
  <c r="AG14" i="27"/>
  <c r="AM14" i="27"/>
  <c r="AV14" i="27"/>
  <c r="BK14" i="27"/>
  <c r="J15" i="27"/>
  <c r="BW15" i="27" s="1"/>
  <c r="H354" i="27" s="1"/>
  <c r="J17" i="27"/>
  <c r="BW17" i="27" s="1"/>
  <c r="E355" i="27" s="1"/>
  <c r="Z17" i="27"/>
  <c r="AG17" i="27"/>
  <c r="AM17" i="27"/>
  <c r="AV17" i="27"/>
  <c r="BK17" i="27"/>
  <c r="J18" i="27"/>
  <c r="Z18" i="27"/>
  <c r="AG18" i="27"/>
  <c r="AM18" i="27"/>
  <c r="AV18" i="27"/>
  <c r="BK18" i="27"/>
  <c r="J19" i="27"/>
  <c r="BW19" i="27" s="1"/>
  <c r="H355" i="27" s="1"/>
  <c r="J21" i="27"/>
  <c r="Z21" i="27"/>
  <c r="AG21" i="27"/>
  <c r="AM21" i="27"/>
  <c r="AV21" i="27"/>
  <c r="BK21" i="27"/>
  <c r="J22" i="27"/>
  <c r="Z22" i="27"/>
  <c r="AG22" i="27"/>
  <c r="AM22" i="27"/>
  <c r="AV22" i="27"/>
  <c r="BK22" i="27"/>
  <c r="BW22" i="27"/>
  <c r="F356" i="27" s="1"/>
  <c r="J23" i="27"/>
  <c r="BW23" i="27"/>
  <c r="H356" i="27" s="1"/>
  <c r="J25" i="27"/>
  <c r="Z25" i="27"/>
  <c r="AG25" i="27"/>
  <c r="AM25" i="27"/>
  <c r="AV25" i="27"/>
  <c r="BK25" i="27"/>
  <c r="J26" i="27"/>
  <c r="Z26" i="27"/>
  <c r="AG26" i="27"/>
  <c r="AM26" i="27"/>
  <c r="AV26" i="27"/>
  <c r="BK26" i="27"/>
  <c r="BW26" i="27"/>
  <c r="F357" i="27" s="1"/>
  <c r="J27" i="27"/>
  <c r="BW27" i="27" s="1"/>
  <c r="H357" i="27" s="1"/>
  <c r="J29" i="27"/>
  <c r="Z29" i="27"/>
  <c r="AG29" i="27"/>
  <c r="AM29" i="27"/>
  <c r="AV29" i="27"/>
  <c r="BK29" i="27"/>
  <c r="J30" i="27"/>
  <c r="Z30" i="27"/>
  <c r="AG30" i="27"/>
  <c r="AM30" i="27"/>
  <c r="AV30" i="27"/>
  <c r="BK30" i="27"/>
  <c r="BW30" i="27"/>
  <c r="F358" i="27" s="1"/>
  <c r="J31" i="27"/>
  <c r="BW31" i="27"/>
  <c r="H358" i="27" s="1"/>
  <c r="J33" i="27"/>
  <c r="Z33" i="27"/>
  <c r="BW33" i="27" s="1"/>
  <c r="E359" i="27" s="1"/>
  <c r="AG33" i="27"/>
  <c r="AM33" i="27"/>
  <c r="AV33" i="27"/>
  <c r="BK33" i="27"/>
  <c r="J34" i="27"/>
  <c r="Z34" i="27"/>
  <c r="AG34" i="27"/>
  <c r="AM34" i="27"/>
  <c r="AV34" i="27"/>
  <c r="BK34" i="27"/>
  <c r="J35" i="27"/>
  <c r="BW35" i="27" s="1"/>
  <c r="H359" i="27" s="1"/>
  <c r="J37" i="27"/>
  <c r="Z37" i="27"/>
  <c r="AG37" i="27"/>
  <c r="AM37" i="27"/>
  <c r="AV37" i="27"/>
  <c r="BK37" i="27"/>
  <c r="J38" i="27"/>
  <c r="Z38" i="27"/>
  <c r="AG38" i="27"/>
  <c r="AM38" i="27"/>
  <c r="AV38" i="27"/>
  <c r="BK38" i="27"/>
  <c r="BW38" i="27"/>
  <c r="F360" i="27" s="1"/>
  <c r="J39" i="27"/>
  <c r="BW39" i="27" s="1"/>
  <c r="H360" i="27" s="1"/>
  <c r="J41" i="27"/>
  <c r="Z41" i="27"/>
  <c r="AG41" i="27"/>
  <c r="AM41" i="27"/>
  <c r="AV41" i="27"/>
  <c r="BK41" i="27"/>
  <c r="J42" i="27"/>
  <c r="Z42" i="27"/>
  <c r="AG42" i="27"/>
  <c r="AM42" i="27"/>
  <c r="AV42" i="27"/>
  <c r="BK42" i="27"/>
  <c r="BW42" i="27"/>
  <c r="F361" i="27" s="1"/>
  <c r="J43" i="27"/>
  <c r="BW43" i="27"/>
  <c r="H361" i="27" s="1"/>
  <c r="J45" i="27"/>
  <c r="Z45" i="27"/>
  <c r="AG45" i="27"/>
  <c r="AM45" i="27"/>
  <c r="AV45" i="27"/>
  <c r="BK45" i="27"/>
  <c r="J46" i="27"/>
  <c r="Z46" i="27"/>
  <c r="AG46" i="27"/>
  <c r="AM46" i="27"/>
  <c r="AV46" i="27"/>
  <c r="BK46" i="27"/>
  <c r="J47" i="27"/>
  <c r="BW47" i="27" s="1"/>
  <c r="H362" i="27" s="1"/>
  <c r="J49" i="27"/>
  <c r="BW49" i="27" s="1"/>
  <c r="E363" i="27" s="1"/>
  <c r="Z49" i="27"/>
  <c r="AG49" i="27"/>
  <c r="AM49" i="27"/>
  <c r="AV49" i="27"/>
  <c r="BK49" i="27"/>
  <c r="J50" i="27"/>
  <c r="BW50" i="27" s="1"/>
  <c r="F363" i="27" s="1"/>
  <c r="J51" i="27"/>
  <c r="BW51" i="27" s="1"/>
  <c r="H363" i="27" s="1"/>
  <c r="J53" i="27"/>
  <c r="Z53" i="27"/>
  <c r="AG53" i="27"/>
  <c r="AM53" i="27"/>
  <c r="AV53" i="27"/>
  <c r="BK53" i="27"/>
  <c r="J54" i="27"/>
  <c r="Z54" i="27"/>
  <c r="AG54" i="27"/>
  <c r="AM54" i="27"/>
  <c r="AV54" i="27"/>
  <c r="BK54" i="27"/>
  <c r="BW54" i="27"/>
  <c r="F364" i="27" s="1"/>
  <c r="J55" i="27"/>
  <c r="BW55" i="27"/>
  <c r="H364" i="27" s="1"/>
  <c r="J57" i="27"/>
  <c r="Z57" i="27"/>
  <c r="BW57" i="27" s="1"/>
  <c r="E365" i="27" s="1"/>
  <c r="AG57" i="27"/>
  <c r="AM57" i="27"/>
  <c r="AV57" i="27"/>
  <c r="BK57" i="27"/>
  <c r="J58" i="27"/>
  <c r="Z58" i="27"/>
  <c r="AG58" i="27"/>
  <c r="AM58" i="27"/>
  <c r="AV58" i="27"/>
  <c r="BK58" i="27"/>
  <c r="J59" i="27"/>
  <c r="BW59" i="27" s="1"/>
  <c r="H365" i="27" s="1"/>
  <c r="J61" i="27"/>
  <c r="Z61" i="27"/>
  <c r="AG61" i="27"/>
  <c r="AM61" i="27"/>
  <c r="AV61" i="27"/>
  <c r="BK61" i="27"/>
  <c r="J62" i="27"/>
  <c r="Z62" i="27"/>
  <c r="AG62" i="27"/>
  <c r="AM62" i="27"/>
  <c r="AV62" i="27"/>
  <c r="BK62" i="27"/>
  <c r="BW62" i="27"/>
  <c r="F366" i="27" s="1"/>
  <c r="J63" i="27"/>
  <c r="BW63" i="27"/>
  <c r="H366" i="27" s="1"/>
  <c r="J65" i="27"/>
  <c r="Z65" i="27"/>
  <c r="AG65" i="27"/>
  <c r="AM65" i="27"/>
  <c r="AV65" i="27"/>
  <c r="BK65" i="27"/>
  <c r="J66" i="27"/>
  <c r="Z66" i="27"/>
  <c r="AG66" i="27"/>
  <c r="AM66" i="27"/>
  <c r="AV66" i="27"/>
  <c r="BK66" i="27"/>
  <c r="J67" i="27"/>
  <c r="BW67" i="27"/>
  <c r="H367" i="27" s="1"/>
  <c r="J69" i="27"/>
  <c r="BW69" i="27" s="1"/>
  <c r="E368" i="27" s="1"/>
  <c r="Z69" i="27"/>
  <c r="AG69" i="27"/>
  <c r="AM69" i="27"/>
  <c r="AV69" i="27"/>
  <c r="BK69" i="27"/>
  <c r="J70" i="27"/>
  <c r="Z70" i="27"/>
  <c r="AG70" i="27"/>
  <c r="AM70" i="27"/>
  <c r="AV70" i="27"/>
  <c r="BK70" i="27"/>
  <c r="J71" i="27"/>
  <c r="Z71" i="27"/>
  <c r="AG71" i="27"/>
  <c r="AM71" i="27"/>
  <c r="AV71" i="27"/>
  <c r="BK71" i="27"/>
  <c r="BW71" i="27"/>
  <c r="H368" i="27" s="1"/>
  <c r="J73" i="27"/>
  <c r="Z73" i="27"/>
  <c r="BW73" i="27" s="1"/>
  <c r="E369" i="27" s="1"/>
  <c r="AG73" i="27"/>
  <c r="AM73" i="27"/>
  <c r="AV73" i="27"/>
  <c r="BK73" i="27"/>
  <c r="J74" i="27"/>
  <c r="Z74" i="27"/>
  <c r="AG74" i="27"/>
  <c r="AM74" i="27"/>
  <c r="AV74" i="27"/>
  <c r="BK74" i="27"/>
  <c r="J75" i="27"/>
  <c r="BW75" i="27" s="1"/>
  <c r="H369" i="27" s="1"/>
  <c r="J77" i="27"/>
  <c r="BW77" i="27" s="1"/>
  <c r="E370" i="27" s="1"/>
  <c r="Z77" i="27"/>
  <c r="AG77" i="27"/>
  <c r="AM77" i="27"/>
  <c r="AV77" i="27"/>
  <c r="BK77" i="27"/>
  <c r="J78" i="27"/>
  <c r="Z78" i="27"/>
  <c r="AG78" i="27"/>
  <c r="AM78" i="27"/>
  <c r="AV78" i="27"/>
  <c r="BK78" i="27"/>
  <c r="BW78" i="27"/>
  <c r="F370" i="27" s="1"/>
  <c r="J79" i="27"/>
  <c r="BW79" i="27"/>
  <c r="H370" i="27" s="1"/>
  <c r="J81" i="27"/>
  <c r="Z81" i="27"/>
  <c r="AG81" i="27"/>
  <c r="AM81" i="27"/>
  <c r="AV81" i="27"/>
  <c r="BK81" i="27"/>
  <c r="J82" i="27"/>
  <c r="Z82" i="27"/>
  <c r="AG82" i="27"/>
  <c r="AM82" i="27"/>
  <c r="AV82" i="27"/>
  <c r="BK82" i="27"/>
  <c r="J83" i="27"/>
  <c r="BW83" i="27" s="1"/>
  <c r="H371" i="27" s="1"/>
  <c r="J85" i="27"/>
  <c r="BW85" i="27" s="1"/>
  <c r="E372" i="27" s="1"/>
  <c r="G372" i="27" s="1"/>
  <c r="Z85" i="27"/>
  <c r="AG85" i="27"/>
  <c r="AM85" i="27"/>
  <c r="AV85" i="27"/>
  <c r="BK85" i="27"/>
  <c r="J86" i="27"/>
  <c r="Z86" i="27"/>
  <c r="AG86" i="27"/>
  <c r="AM86" i="27"/>
  <c r="AV86" i="27"/>
  <c r="BK86" i="27"/>
  <c r="BW86" i="27"/>
  <c r="F372" i="27" s="1"/>
  <c r="J87" i="27"/>
  <c r="BW87" i="27"/>
  <c r="H372" i="27" s="1"/>
  <c r="J89" i="27"/>
  <c r="Z89" i="27"/>
  <c r="AG89" i="27"/>
  <c r="AM89" i="27"/>
  <c r="AV89" i="27"/>
  <c r="BK89" i="27"/>
  <c r="J90" i="27"/>
  <c r="Z90" i="27"/>
  <c r="AG90" i="27"/>
  <c r="AM90" i="27"/>
  <c r="AV90" i="27"/>
  <c r="BK90" i="27"/>
  <c r="J91" i="27"/>
  <c r="BW91" i="27" s="1"/>
  <c r="H373" i="27" s="1"/>
  <c r="J93" i="27"/>
  <c r="Z93" i="27"/>
  <c r="AG93" i="27"/>
  <c r="AM93" i="27"/>
  <c r="AV93" i="27"/>
  <c r="BK93" i="27"/>
  <c r="J94" i="27"/>
  <c r="Z94" i="27"/>
  <c r="AG94" i="27"/>
  <c r="AM94" i="27"/>
  <c r="AV94" i="27"/>
  <c r="BK94" i="27"/>
  <c r="BW94" i="27"/>
  <c r="F374" i="27" s="1"/>
  <c r="J95" i="27"/>
  <c r="BW95" i="27"/>
  <c r="H374" i="27" s="1"/>
  <c r="J97" i="27"/>
  <c r="Z97" i="27"/>
  <c r="BW97" i="27" s="1"/>
  <c r="E375" i="27" s="1"/>
  <c r="AG97" i="27"/>
  <c r="AM97" i="27"/>
  <c r="AV97" i="27"/>
  <c r="BK97" i="27"/>
  <c r="J98" i="27"/>
  <c r="Z98" i="27"/>
  <c r="AG98" i="27"/>
  <c r="AM98" i="27"/>
  <c r="AV98" i="27"/>
  <c r="BK98" i="27"/>
  <c r="J99" i="27"/>
  <c r="BW99" i="27"/>
  <c r="H375" i="27" s="1"/>
  <c r="J101" i="27"/>
  <c r="Z101" i="27"/>
  <c r="AG101" i="27"/>
  <c r="AM101" i="27"/>
  <c r="AV101" i="27"/>
  <c r="BK101" i="27"/>
  <c r="J102" i="27"/>
  <c r="Z102" i="27"/>
  <c r="AG102" i="27"/>
  <c r="AM102" i="27"/>
  <c r="AV102" i="27"/>
  <c r="BK102" i="27"/>
  <c r="BW102" i="27"/>
  <c r="F376" i="27" s="1"/>
  <c r="J103" i="27"/>
  <c r="BW103" i="27"/>
  <c r="H376" i="27" s="1"/>
  <c r="J105" i="27"/>
  <c r="Z105" i="27"/>
  <c r="BW105" i="27" s="1"/>
  <c r="E377" i="27" s="1"/>
  <c r="AG105" i="27"/>
  <c r="AM105" i="27"/>
  <c r="AV105" i="27"/>
  <c r="BK105" i="27"/>
  <c r="J106" i="27"/>
  <c r="Z106" i="27"/>
  <c r="AG106" i="27"/>
  <c r="AM106" i="27"/>
  <c r="AV106" i="27"/>
  <c r="BK106" i="27"/>
  <c r="J107" i="27"/>
  <c r="BW107" i="27" s="1"/>
  <c r="H377" i="27"/>
  <c r="J109" i="27"/>
  <c r="Z109" i="27"/>
  <c r="AG109" i="27"/>
  <c r="AM109" i="27"/>
  <c r="AV109" i="27"/>
  <c r="BK109" i="27"/>
  <c r="J110" i="27"/>
  <c r="Z110" i="27"/>
  <c r="AG110" i="27"/>
  <c r="AM110" i="27"/>
  <c r="AV110" i="27"/>
  <c r="BK110" i="27"/>
  <c r="J111" i="27"/>
  <c r="BW111" i="27"/>
  <c r="H378" i="27" s="1"/>
  <c r="J113" i="27"/>
  <c r="BW113" i="27" s="1"/>
  <c r="E379" i="27" s="1"/>
  <c r="Z113" i="27"/>
  <c r="AG113" i="27"/>
  <c r="AM113" i="27"/>
  <c r="AV113" i="27"/>
  <c r="BK113" i="27"/>
  <c r="J114" i="27"/>
  <c r="Z114" i="27"/>
  <c r="AG114" i="27"/>
  <c r="AM114" i="27"/>
  <c r="AV114" i="27"/>
  <c r="BK114" i="27"/>
  <c r="J115" i="27"/>
  <c r="BW115" i="27"/>
  <c r="H379" i="27" s="1"/>
  <c r="J117" i="27"/>
  <c r="Z117" i="27"/>
  <c r="BW117" i="27" s="1"/>
  <c r="E380" i="27" s="1"/>
  <c r="AG117" i="27"/>
  <c r="AM117" i="27"/>
  <c r="AV117" i="27"/>
  <c r="BK117" i="27"/>
  <c r="J118" i="27"/>
  <c r="Z118" i="27"/>
  <c r="AG118" i="27"/>
  <c r="AM118" i="27"/>
  <c r="AV118" i="27"/>
  <c r="BK118" i="27"/>
  <c r="J119" i="27"/>
  <c r="BW119" i="27"/>
  <c r="H380" i="27" s="1"/>
  <c r="J121" i="27"/>
  <c r="Z121" i="27"/>
  <c r="AG121" i="27"/>
  <c r="AM121" i="27"/>
  <c r="AV121" i="27"/>
  <c r="BK121" i="27"/>
  <c r="J122" i="27"/>
  <c r="Z122" i="27"/>
  <c r="AG122" i="27"/>
  <c r="AM122" i="27"/>
  <c r="AV122" i="27"/>
  <c r="BK122" i="27"/>
  <c r="BW122" i="27"/>
  <c r="F381" i="27" s="1"/>
  <c r="J123" i="27"/>
  <c r="BW123" i="27"/>
  <c r="H381" i="27" s="1"/>
  <c r="J125" i="27"/>
  <c r="BW125" i="27" s="1"/>
  <c r="E382" i="27" s="1"/>
  <c r="Z125" i="27"/>
  <c r="AG125" i="27"/>
  <c r="AM125" i="27"/>
  <c r="AV125" i="27"/>
  <c r="BK125" i="27"/>
  <c r="J126" i="27"/>
  <c r="Z126" i="27"/>
  <c r="AG126" i="27"/>
  <c r="AM126" i="27"/>
  <c r="AV126" i="27"/>
  <c r="BK126" i="27"/>
  <c r="BW126" i="27"/>
  <c r="F382" i="27" s="1"/>
  <c r="J127" i="27"/>
  <c r="BW127" i="27"/>
  <c r="H382" i="27" s="1"/>
  <c r="J129" i="27"/>
  <c r="BW129" i="27" s="1"/>
  <c r="E383" i="27" s="1"/>
  <c r="Z129" i="27"/>
  <c r="AG129" i="27"/>
  <c r="AM129" i="27"/>
  <c r="AV129" i="27"/>
  <c r="BK129" i="27"/>
  <c r="J130" i="27"/>
  <c r="Z130" i="27"/>
  <c r="AG130" i="27"/>
  <c r="AM130" i="27"/>
  <c r="AV130" i="27"/>
  <c r="BK130" i="27"/>
  <c r="J131" i="27"/>
  <c r="BW131" i="27" s="1"/>
  <c r="H383" i="27" s="1"/>
  <c r="J133" i="27"/>
  <c r="Z133" i="27"/>
  <c r="BW133" i="27" s="1"/>
  <c r="E384" i="27" s="1"/>
  <c r="AG133" i="27"/>
  <c r="AM133" i="27"/>
  <c r="AV133" i="27"/>
  <c r="BK133" i="27"/>
  <c r="J134" i="27"/>
  <c r="Z134" i="27"/>
  <c r="BW134" i="27" s="1"/>
  <c r="F384" i="27" s="1"/>
  <c r="AG134" i="27"/>
  <c r="AM134" i="27"/>
  <c r="AV134" i="27"/>
  <c r="BK134" i="27"/>
  <c r="J135" i="27"/>
  <c r="BW135" i="27" s="1"/>
  <c r="H384" i="27" s="1"/>
  <c r="J137" i="27"/>
  <c r="Z137" i="27"/>
  <c r="AG137" i="27"/>
  <c r="AM137" i="27"/>
  <c r="AV137" i="27"/>
  <c r="BK137" i="27"/>
  <c r="J138" i="27"/>
  <c r="Z138" i="27"/>
  <c r="AG138" i="27"/>
  <c r="AM138" i="27"/>
  <c r="AV138" i="27"/>
  <c r="BK138" i="27"/>
  <c r="BW138" i="27"/>
  <c r="F385" i="27" s="1"/>
  <c r="J139" i="27"/>
  <c r="BW139" i="27"/>
  <c r="H385" i="27" s="1"/>
  <c r="J141" i="27"/>
  <c r="BW141" i="27" s="1"/>
  <c r="E386" i="27" s="1"/>
  <c r="Z141" i="27"/>
  <c r="AG141" i="27"/>
  <c r="AM141" i="27"/>
  <c r="AV141" i="27"/>
  <c r="BK141" i="27"/>
  <c r="J142" i="27"/>
  <c r="Z142" i="27"/>
  <c r="BW142" i="27" s="1"/>
  <c r="F386" i="27" s="1"/>
  <c r="AG142" i="27"/>
  <c r="AM142" i="27"/>
  <c r="AV142" i="27"/>
  <c r="BK142" i="27"/>
  <c r="J143" i="27"/>
  <c r="BW143" i="27" s="1"/>
  <c r="H386" i="27" s="1"/>
  <c r="J145" i="27"/>
  <c r="BW145" i="27" s="1"/>
  <c r="E387" i="27" s="1"/>
  <c r="Z145" i="27"/>
  <c r="AG145" i="27"/>
  <c r="AM145" i="27"/>
  <c r="AV145" i="27"/>
  <c r="BK145" i="27"/>
  <c r="J146" i="27"/>
  <c r="Z146" i="27"/>
  <c r="AG146" i="27"/>
  <c r="AM146" i="27"/>
  <c r="AV146" i="27"/>
  <c r="BK146" i="27"/>
  <c r="BW146" i="27"/>
  <c r="F387" i="27" s="1"/>
  <c r="J147" i="27"/>
  <c r="BW147" i="27" s="1"/>
  <c r="H387" i="27" s="1"/>
  <c r="J149" i="27"/>
  <c r="Z149" i="27"/>
  <c r="AG149" i="27"/>
  <c r="AM149" i="27"/>
  <c r="AV149" i="27"/>
  <c r="BK149" i="27"/>
  <c r="J150" i="27"/>
  <c r="Z150" i="27"/>
  <c r="AG150" i="27"/>
  <c r="AM150" i="27"/>
  <c r="AV150" i="27"/>
  <c r="BK150" i="27"/>
  <c r="BW150" i="27"/>
  <c r="F388" i="27" s="1"/>
  <c r="J151" i="27"/>
  <c r="BW151" i="27"/>
  <c r="H388" i="27" s="1"/>
  <c r="J153" i="27"/>
  <c r="Z153" i="27"/>
  <c r="AG153" i="27"/>
  <c r="AM153" i="27"/>
  <c r="AV153" i="27"/>
  <c r="BK153" i="27"/>
  <c r="J154" i="27"/>
  <c r="Z154" i="27"/>
  <c r="BW154" i="27" s="1"/>
  <c r="F389" i="27" s="1"/>
  <c r="AG154" i="27"/>
  <c r="AM154" i="27"/>
  <c r="AV154" i="27"/>
  <c r="BK154" i="27"/>
  <c r="J155" i="27"/>
  <c r="BW155" i="27" s="1"/>
  <c r="H389" i="27" s="1"/>
  <c r="J157" i="27"/>
  <c r="BW157" i="27" s="1"/>
  <c r="E390" i="27" s="1"/>
  <c r="Z157" i="27"/>
  <c r="AG157" i="27"/>
  <c r="AM157" i="27"/>
  <c r="AV157" i="27"/>
  <c r="BK157" i="27"/>
  <c r="J158" i="27"/>
  <c r="Z158" i="27"/>
  <c r="AG158" i="27"/>
  <c r="AM158" i="27"/>
  <c r="AV158" i="27"/>
  <c r="BK158" i="27"/>
  <c r="BW158" i="27"/>
  <c r="F390" i="27" s="1"/>
  <c r="J159" i="27"/>
  <c r="BW159" i="27"/>
  <c r="H390" i="27" s="1"/>
  <c r="J161" i="27"/>
  <c r="Z161" i="27"/>
  <c r="AG161" i="27"/>
  <c r="AM161" i="27"/>
  <c r="AV161" i="27"/>
  <c r="BK161" i="27"/>
  <c r="J162" i="27"/>
  <c r="Z162" i="27"/>
  <c r="BW162" i="27" s="1"/>
  <c r="F391" i="27" s="1"/>
  <c r="AG162" i="27"/>
  <c r="AM162" i="27"/>
  <c r="AV162" i="27"/>
  <c r="BK162" i="27"/>
  <c r="J163" i="27"/>
  <c r="BW163" i="27"/>
  <c r="H391" i="27" s="1"/>
  <c r="J165" i="27"/>
  <c r="BW165" i="27" s="1"/>
  <c r="E392" i="27" s="1"/>
  <c r="G392" i="27" s="1"/>
  <c r="Z165" i="27"/>
  <c r="AG165" i="27"/>
  <c r="AM165" i="27"/>
  <c r="AV165" i="27"/>
  <c r="BK165" i="27"/>
  <c r="J166" i="27"/>
  <c r="Z166" i="27"/>
  <c r="BW166" i="27" s="1"/>
  <c r="F392" i="27" s="1"/>
  <c r="AG166" i="27"/>
  <c r="AM166" i="27"/>
  <c r="AV166" i="27"/>
  <c r="BK166" i="27"/>
  <c r="J167" i="27"/>
  <c r="BW167" i="27" s="1"/>
  <c r="H392" i="27" s="1"/>
  <c r="J169" i="27"/>
  <c r="Z169" i="27"/>
  <c r="AG169" i="27"/>
  <c r="AM169" i="27"/>
  <c r="AV169" i="27"/>
  <c r="BK169" i="27"/>
  <c r="J170" i="27"/>
  <c r="Z170" i="27"/>
  <c r="AG170" i="27"/>
  <c r="AM170" i="27"/>
  <c r="AV170" i="27"/>
  <c r="BK170" i="27"/>
  <c r="BW170" i="27"/>
  <c r="F393" i="27" s="1"/>
  <c r="J171" i="27"/>
  <c r="BW171" i="27"/>
  <c r="H393" i="27" s="1"/>
  <c r="J173" i="27"/>
  <c r="Z173" i="27"/>
  <c r="BW173" i="27" s="1"/>
  <c r="E394" i="27" s="1"/>
  <c r="AG173" i="27"/>
  <c r="AM173" i="27"/>
  <c r="AV173" i="27"/>
  <c r="BK173" i="27"/>
  <c r="J174" i="27"/>
  <c r="Z174" i="27"/>
  <c r="BW174" i="27" s="1"/>
  <c r="F394" i="27" s="1"/>
  <c r="AG174" i="27"/>
  <c r="AM174" i="27"/>
  <c r="AV174" i="27"/>
  <c r="BK174" i="27"/>
  <c r="J175" i="27"/>
  <c r="BW175" i="27" s="1"/>
  <c r="H394" i="27" s="1"/>
  <c r="J177" i="27"/>
  <c r="BW177" i="27" s="1"/>
  <c r="E395" i="27" s="1"/>
  <c r="G395" i="27" s="1"/>
  <c r="Z177" i="27"/>
  <c r="AG177" i="27"/>
  <c r="AM177" i="27"/>
  <c r="AV177" i="27"/>
  <c r="BK177" i="27"/>
  <c r="J178" i="27"/>
  <c r="Z178" i="27"/>
  <c r="AG178" i="27"/>
  <c r="AM178" i="27"/>
  <c r="AV178" i="27"/>
  <c r="BK178" i="27"/>
  <c r="BW178" i="27"/>
  <c r="F395" i="27" s="1"/>
  <c r="J179" i="27"/>
  <c r="BW179" i="27"/>
  <c r="H395" i="27" s="1"/>
  <c r="J181" i="27"/>
  <c r="Z181" i="27"/>
  <c r="AG181" i="27"/>
  <c r="AM181" i="27"/>
  <c r="AV181" i="27"/>
  <c r="BK181" i="27"/>
  <c r="J182" i="27"/>
  <c r="Z182" i="27"/>
  <c r="BW182" i="27" s="1"/>
  <c r="F396" i="27" s="1"/>
  <c r="AG182" i="27"/>
  <c r="AM182" i="27"/>
  <c r="AV182" i="27"/>
  <c r="BK182" i="27"/>
  <c r="J183" i="27"/>
  <c r="BW183" i="27"/>
  <c r="H396" i="27" s="1"/>
  <c r="J185" i="27"/>
  <c r="Z185" i="27"/>
  <c r="BW185" i="27" s="1"/>
  <c r="E397" i="27" s="1"/>
  <c r="AG185" i="27"/>
  <c r="AM185" i="27"/>
  <c r="AV185" i="27"/>
  <c r="BK185" i="27"/>
  <c r="J186" i="27"/>
  <c r="Z186" i="27"/>
  <c r="BW186" i="27" s="1"/>
  <c r="F397" i="27" s="1"/>
  <c r="AG186" i="27"/>
  <c r="AM186" i="27"/>
  <c r="AV186" i="27"/>
  <c r="BK186" i="27"/>
  <c r="J187" i="27"/>
  <c r="BW187" i="27" s="1"/>
  <c r="H397" i="27" s="1"/>
  <c r="J189" i="27"/>
  <c r="Z189" i="27"/>
  <c r="AG189" i="27"/>
  <c r="AM189" i="27"/>
  <c r="AV189" i="27"/>
  <c r="BK189" i="27"/>
  <c r="J190" i="27"/>
  <c r="Z190" i="27"/>
  <c r="BW190" i="27" s="1"/>
  <c r="F398" i="27" s="1"/>
  <c r="AG190" i="27"/>
  <c r="AM190" i="27"/>
  <c r="AV190" i="27"/>
  <c r="BK190" i="27"/>
  <c r="J191" i="27"/>
  <c r="BW191" i="27" s="1"/>
  <c r="H398" i="27" s="1"/>
  <c r="J193" i="27"/>
  <c r="BW193" i="27" s="1"/>
  <c r="E399" i="27" s="1"/>
  <c r="Z193" i="27"/>
  <c r="AG193" i="27"/>
  <c r="AM193" i="27"/>
  <c r="AV193" i="27"/>
  <c r="BK193" i="27"/>
  <c r="J194" i="27"/>
  <c r="Z194" i="27"/>
  <c r="AG194" i="27"/>
  <c r="AM194" i="27"/>
  <c r="AV194" i="27"/>
  <c r="BK194" i="27"/>
  <c r="BW194" i="27"/>
  <c r="F399" i="27" s="1"/>
  <c r="J195" i="27"/>
  <c r="BW195" i="27"/>
  <c r="H399" i="27" s="1"/>
  <c r="J197" i="27"/>
  <c r="Z197" i="27"/>
  <c r="AG197" i="27"/>
  <c r="AM197" i="27"/>
  <c r="AV197" i="27"/>
  <c r="BK197" i="27"/>
  <c r="J198" i="27"/>
  <c r="Z198" i="27"/>
  <c r="BW198" i="27" s="1"/>
  <c r="F400" i="27" s="1"/>
  <c r="AG198" i="27"/>
  <c r="AM198" i="27"/>
  <c r="AV198" i="27"/>
  <c r="BK198" i="27"/>
  <c r="J199" i="27"/>
  <c r="BW199" i="27" s="1"/>
  <c r="H400" i="27" s="1"/>
  <c r="J201" i="27"/>
  <c r="Z201" i="27"/>
  <c r="BW201" i="27" s="1"/>
  <c r="E401" i="27" s="1"/>
  <c r="AG201" i="27"/>
  <c r="AM201" i="27"/>
  <c r="AV201" i="27"/>
  <c r="BK201" i="27"/>
  <c r="J202" i="27"/>
  <c r="Z202" i="27"/>
  <c r="BW202" i="27" s="1"/>
  <c r="F401" i="27" s="1"/>
  <c r="AG202" i="27"/>
  <c r="AM202" i="27"/>
  <c r="AV202" i="27"/>
  <c r="BK202" i="27"/>
  <c r="J203" i="27"/>
  <c r="BW203" i="27"/>
  <c r="H401" i="27" s="1"/>
  <c r="J205" i="27"/>
  <c r="Z205" i="27"/>
  <c r="AG205" i="27"/>
  <c r="AM205" i="27"/>
  <c r="AV205" i="27"/>
  <c r="BK205" i="27"/>
  <c r="J206" i="27"/>
  <c r="Z206" i="27"/>
  <c r="BW206" i="27" s="1"/>
  <c r="F402" i="27" s="1"/>
  <c r="AG206" i="27"/>
  <c r="AM206" i="27"/>
  <c r="AV206" i="27"/>
  <c r="BK206" i="27"/>
  <c r="J207" i="27"/>
  <c r="BW207" i="27" s="1"/>
  <c r="H402" i="27" s="1"/>
  <c r="J209" i="27"/>
  <c r="Z209" i="27"/>
  <c r="AG209" i="27"/>
  <c r="AM209" i="27"/>
  <c r="AV209" i="27"/>
  <c r="BK209" i="27"/>
  <c r="J210" i="27"/>
  <c r="Z210" i="27"/>
  <c r="BW210" i="27" s="1"/>
  <c r="F403" i="27" s="1"/>
  <c r="AG210" i="27"/>
  <c r="AM210" i="27"/>
  <c r="AV210" i="27"/>
  <c r="BK210" i="27"/>
  <c r="J211" i="27"/>
  <c r="BW211" i="27" s="1"/>
  <c r="H403" i="27" s="1"/>
  <c r="J213" i="27"/>
  <c r="BW213" i="27" s="1"/>
  <c r="E404" i="27" s="1"/>
  <c r="Z213" i="27"/>
  <c r="AG213" i="27"/>
  <c r="AM213" i="27"/>
  <c r="AV213" i="27"/>
  <c r="BK213" i="27"/>
  <c r="J214" i="27"/>
  <c r="Z214" i="27"/>
  <c r="AG214" i="27"/>
  <c r="AM214" i="27"/>
  <c r="AV214" i="27"/>
  <c r="BK214" i="27"/>
  <c r="BW214" i="27"/>
  <c r="F404" i="27" s="1"/>
  <c r="J215" i="27"/>
  <c r="BW215" i="27"/>
  <c r="H404" i="27" s="1"/>
  <c r="J217" i="27"/>
  <c r="BW217" i="27" s="1"/>
  <c r="E405" i="27" s="1"/>
  <c r="Z217" i="27"/>
  <c r="AG217" i="27"/>
  <c r="AM217" i="27"/>
  <c r="AV217" i="27"/>
  <c r="BK217" i="27"/>
  <c r="J218" i="27"/>
  <c r="Z218" i="27"/>
  <c r="AG218" i="27"/>
  <c r="AM218" i="27"/>
  <c r="AV218" i="27"/>
  <c r="BK218" i="27"/>
  <c r="BW218" i="27"/>
  <c r="F405" i="27" s="1"/>
  <c r="J219" i="27"/>
  <c r="BW219" i="27"/>
  <c r="H405" i="27" s="1"/>
  <c r="J221" i="27"/>
  <c r="Z221" i="27"/>
  <c r="AG221" i="27"/>
  <c r="AM221" i="27"/>
  <c r="AV221" i="27"/>
  <c r="BK221" i="27"/>
  <c r="J222" i="27"/>
  <c r="Z222" i="27"/>
  <c r="BW222" i="27" s="1"/>
  <c r="F406" i="27" s="1"/>
  <c r="AG222" i="27"/>
  <c r="AM222" i="27"/>
  <c r="AV222" i="27"/>
  <c r="BK222" i="27"/>
  <c r="J223" i="27"/>
  <c r="BW223" i="27" s="1"/>
  <c r="H406" i="27" s="1"/>
  <c r="J225" i="27"/>
  <c r="BW225" i="27" s="1"/>
  <c r="E407" i="27" s="1"/>
  <c r="Z225" i="27"/>
  <c r="AG225" i="27"/>
  <c r="AM225" i="27"/>
  <c r="AV225" i="27"/>
  <c r="BK225" i="27"/>
  <c r="J226" i="27"/>
  <c r="Z226" i="27"/>
  <c r="AG226" i="27"/>
  <c r="AM226" i="27"/>
  <c r="AV226" i="27"/>
  <c r="BK226" i="27"/>
  <c r="BW226" i="27"/>
  <c r="F407" i="27" s="1"/>
  <c r="J227" i="27"/>
  <c r="BW227" i="27"/>
  <c r="H407" i="27" s="1"/>
  <c r="J229" i="27"/>
  <c r="Z229" i="27"/>
  <c r="AG229" i="27"/>
  <c r="AM229" i="27"/>
  <c r="AV229" i="27"/>
  <c r="BK229" i="27"/>
  <c r="J230" i="27"/>
  <c r="Z230" i="27"/>
  <c r="BW230" i="27" s="1"/>
  <c r="F408" i="27" s="1"/>
  <c r="AG230" i="27"/>
  <c r="AM230" i="27"/>
  <c r="AV230" i="27"/>
  <c r="BK230" i="27"/>
  <c r="J231" i="27"/>
  <c r="BW231" i="27" s="1"/>
  <c r="H408" i="27" s="1"/>
  <c r="J233" i="27"/>
  <c r="BW233" i="27" s="1"/>
  <c r="E409" i="27" s="1"/>
  <c r="Z233" i="27"/>
  <c r="AG233" i="27"/>
  <c r="AM233" i="27"/>
  <c r="AV233" i="27"/>
  <c r="BK233" i="27"/>
  <c r="J234" i="27"/>
  <c r="Z234" i="27"/>
  <c r="AG234" i="27"/>
  <c r="AM234" i="27"/>
  <c r="AV234" i="27"/>
  <c r="BK234" i="27"/>
  <c r="BW234" i="27"/>
  <c r="F409" i="27" s="1"/>
  <c r="J235" i="27"/>
  <c r="BW235" i="27"/>
  <c r="H409" i="27" s="1"/>
  <c r="J237" i="27"/>
  <c r="Z237" i="27"/>
  <c r="AG237" i="27"/>
  <c r="AM237" i="27"/>
  <c r="AV237" i="27"/>
  <c r="BK237" i="27"/>
  <c r="J238" i="27"/>
  <c r="Z238" i="27"/>
  <c r="BW238" i="27" s="1"/>
  <c r="F410" i="27" s="1"/>
  <c r="AG238" i="27"/>
  <c r="AM238" i="27"/>
  <c r="AV238" i="27"/>
  <c r="BK238" i="27"/>
  <c r="J239" i="27"/>
  <c r="BW239" i="27"/>
  <c r="H410" i="27" s="1"/>
  <c r="J241" i="27"/>
  <c r="Z241" i="27"/>
  <c r="AG241" i="27"/>
  <c r="AM241" i="27"/>
  <c r="AV241" i="27"/>
  <c r="BK241" i="27"/>
  <c r="J242" i="27"/>
  <c r="Z242" i="27"/>
  <c r="BW242" i="27" s="1"/>
  <c r="F411" i="27" s="1"/>
  <c r="AG242" i="27"/>
  <c r="AM242" i="27"/>
  <c r="AV242" i="27"/>
  <c r="BK242" i="27"/>
  <c r="J243" i="27"/>
  <c r="BW243" i="27" s="1"/>
  <c r="H411" i="27" s="1"/>
  <c r="J245" i="27"/>
  <c r="BW245" i="27" s="1"/>
  <c r="E412" i="27" s="1"/>
  <c r="G412" i="27" s="1"/>
  <c r="Z245" i="27"/>
  <c r="AG245" i="27"/>
  <c r="AM245" i="27"/>
  <c r="AV245" i="27"/>
  <c r="BK245" i="27"/>
  <c r="J246" i="27"/>
  <c r="Z246" i="27"/>
  <c r="BW246" i="27" s="1"/>
  <c r="F412" i="27" s="1"/>
  <c r="AG246" i="27"/>
  <c r="AM246" i="27"/>
  <c r="AV246" i="27"/>
  <c r="BK246" i="27"/>
  <c r="J247" i="27"/>
  <c r="BW247" i="27" s="1"/>
  <c r="H412" i="27" s="1"/>
  <c r="J249" i="27"/>
  <c r="Z249" i="27"/>
  <c r="AG249" i="27"/>
  <c r="AM249" i="27"/>
  <c r="AV249" i="27"/>
  <c r="BK249" i="27"/>
  <c r="J250" i="27"/>
  <c r="Z250" i="27"/>
  <c r="BW250" i="27" s="1"/>
  <c r="F413" i="27" s="1"/>
  <c r="AG250" i="27"/>
  <c r="AM250" i="27"/>
  <c r="AV250" i="27"/>
  <c r="BK250" i="27"/>
  <c r="J251" i="27"/>
  <c r="BW251" i="27" s="1"/>
  <c r="H413" i="27" s="1"/>
  <c r="J253" i="27"/>
  <c r="BW253" i="27" s="1"/>
  <c r="E414" i="27" s="1"/>
  <c r="Z253" i="27"/>
  <c r="AG253" i="27"/>
  <c r="AM253" i="27"/>
  <c r="AV253" i="27"/>
  <c r="BK253" i="27"/>
  <c r="J254" i="27"/>
  <c r="Z254" i="27"/>
  <c r="AG254" i="27"/>
  <c r="AM254" i="27"/>
  <c r="AV254" i="27"/>
  <c r="BK254" i="27"/>
  <c r="BW254" i="27"/>
  <c r="F414" i="27" s="1"/>
  <c r="J255" i="27"/>
  <c r="BW255" i="27" s="1"/>
  <c r="H414" i="27" s="1"/>
  <c r="J257" i="27"/>
  <c r="Z257" i="27"/>
  <c r="AG257" i="27"/>
  <c r="AM257" i="27"/>
  <c r="AV257" i="27"/>
  <c r="BK257" i="27"/>
  <c r="J258" i="27"/>
  <c r="Z258" i="27"/>
  <c r="AG258" i="27"/>
  <c r="AM258" i="27"/>
  <c r="AV258" i="27"/>
  <c r="BK258" i="27"/>
  <c r="BW258" i="27"/>
  <c r="F415" i="27" s="1"/>
  <c r="J259" i="27"/>
  <c r="BW259" i="27"/>
  <c r="H415" i="27" s="1"/>
  <c r="J261" i="27"/>
  <c r="BW261" i="27" s="1"/>
  <c r="E416" i="27" s="1"/>
  <c r="Z261" i="27"/>
  <c r="AG261" i="27"/>
  <c r="AM261" i="27"/>
  <c r="AV261" i="27"/>
  <c r="BK261" i="27"/>
  <c r="J262" i="27"/>
  <c r="Z262" i="27"/>
  <c r="BW262" i="27" s="1"/>
  <c r="F416" i="27" s="1"/>
  <c r="AG262" i="27"/>
  <c r="AM262" i="27"/>
  <c r="AV262" i="27"/>
  <c r="BK262" i="27"/>
  <c r="J263" i="27"/>
  <c r="Z263" i="27"/>
  <c r="AG263" i="27"/>
  <c r="AM263" i="27"/>
  <c r="AV263" i="27"/>
  <c r="BK263" i="27"/>
  <c r="BW263" i="27"/>
  <c r="H416" i="27" s="1"/>
  <c r="J265" i="27"/>
  <c r="Z265" i="27"/>
  <c r="AG265" i="27"/>
  <c r="AM265" i="27"/>
  <c r="AV265" i="27"/>
  <c r="BK265" i="27"/>
  <c r="J266" i="27"/>
  <c r="Z266" i="27"/>
  <c r="BW266" i="27" s="1"/>
  <c r="F417" i="27" s="1"/>
  <c r="AG266" i="27"/>
  <c r="AM266" i="27"/>
  <c r="AV266" i="27"/>
  <c r="BK266" i="27"/>
  <c r="J267" i="27"/>
  <c r="BW267" i="27" s="1"/>
  <c r="H417" i="27" s="1"/>
  <c r="J269" i="27"/>
  <c r="BW269" i="27" s="1"/>
  <c r="E418" i="27" s="1"/>
  <c r="Z269" i="27"/>
  <c r="AG269" i="27"/>
  <c r="AM269" i="27"/>
  <c r="AV269" i="27"/>
  <c r="BK269" i="27"/>
  <c r="J270" i="27"/>
  <c r="Z270" i="27"/>
  <c r="AG270" i="27"/>
  <c r="AM270" i="27"/>
  <c r="AV270" i="27"/>
  <c r="BK270" i="27"/>
  <c r="BW270" i="27"/>
  <c r="F418" i="27" s="1"/>
  <c r="J271" i="27"/>
  <c r="BW271" i="27"/>
  <c r="H418" i="27" s="1"/>
  <c r="J273" i="27"/>
  <c r="BW273" i="27" s="1"/>
  <c r="E419" i="27" s="1"/>
  <c r="Z273" i="27"/>
  <c r="AG273" i="27"/>
  <c r="AM273" i="27"/>
  <c r="AV273" i="27"/>
  <c r="BK273" i="27"/>
  <c r="J274" i="27"/>
  <c r="Z274" i="27"/>
  <c r="BW274" i="27" s="1"/>
  <c r="F419" i="27" s="1"/>
  <c r="AG274" i="27"/>
  <c r="AM274" i="27"/>
  <c r="AV274" i="27"/>
  <c r="BK274" i="27"/>
  <c r="J275" i="27"/>
  <c r="BW275" i="27" s="1"/>
  <c r="H419" i="27" s="1"/>
  <c r="J277" i="27"/>
  <c r="Z277" i="27"/>
  <c r="AG277" i="27"/>
  <c r="AM277" i="27"/>
  <c r="AV277" i="27"/>
  <c r="BK277" i="27"/>
  <c r="J278" i="27"/>
  <c r="Z278" i="27"/>
  <c r="AG278" i="27"/>
  <c r="AM278" i="27"/>
  <c r="AV278" i="27"/>
  <c r="BK278" i="27"/>
  <c r="BW278" i="27"/>
  <c r="F420" i="27" s="1"/>
  <c r="J279" i="27"/>
  <c r="BW279" i="27"/>
  <c r="H420" i="27" s="1"/>
  <c r="J281" i="27"/>
  <c r="Z281" i="27"/>
  <c r="AG281" i="27"/>
  <c r="AM281" i="27"/>
  <c r="AV281" i="27"/>
  <c r="BK281" i="27"/>
  <c r="J282" i="27"/>
  <c r="Z282" i="27"/>
  <c r="BW282" i="27" s="1"/>
  <c r="F421" i="27" s="1"/>
  <c r="AG282" i="27"/>
  <c r="AM282" i="27"/>
  <c r="AV282" i="27"/>
  <c r="BK282" i="27"/>
  <c r="J283" i="27"/>
  <c r="BW283" i="27" s="1"/>
  <c r="H421" i="27" s="1"/>
  <c r="J285" i="27"/>
  <c r="BW285" i="27" s="1"/>
  <c r="E422" i="27" s="1"/>
  <c r="Z285" i="27"/>
  <c r="AG285" i="27"/>
  <c r="AM285" i="27"/>
  <c r="AV285" i="27"/>
  <c r="BK285" i="27"/>
  <c r="J286" i="27"/>
  <c r="Z286" i="27"/>
  <c r="BW286" i="27" s="1"/>
  <c r="F422" i="27" s="1"/>
  <c r="AG286" i="27"/>
  <c r="AM286" i="27"/>
  <c r="AV286" i="27"/>
  <c r="BK286" i="27"/>
  <c r="J287" i="27"/>
  <c r="BW287" i="27" s="1"/>
  <c r="H422" i="27" s="1"/>
  <c r="J289" i="27"/>
  <c r="Z289" i="27"/>
  <c r="AG289" i="27"/>
  <c r="AM289" i="27"/>
  <c r="AV289" i="27"/>
  <c r="BK289" i="27"/>
  <c r="J290" i="27"/>
  <c r="Z290" i="27"/>
  <c r="AG290" i="27"/>
  <c r="AM290" i="27"/>
  <c r="AV290" i="27"/>
  <c r="BK290" i="27"/>
  <c r="BW290" i="27"/>
  <c r="F423" i="27" s="1"/>
  <c r="J291" i="27"/>
  <c r="BW291" i="27"/>
  <c r="H423" i="27" s="1"/>
  <c r="J293" i="27"/>
  <c r="BW293" i="27" s="1"/>
  <c r="E424" i="27" s="1"/>
  <c r="Z293" i="27"/>
  <c r="AG293" i="27"/>
  <c r="AM293" i="27"/>
  <c r="AV293" i="27"/>
  <c r="BK293" i="27"/>
  <c r="J294" i="27"/>
  <c r="Z294" i="27"/>
  <c r="AG294" i="27"/>
  <c r="AM294" i="27"/>
  <c r="AV294" i="27"/>
  <c r="BK294" i="27"/>
  <c r="BW294" i="27"/>
  <c r="F424" i="27" s="1"/>
  <c r="J295" i="27"/>
  <c r="BW295" i="27"/>
  <c r="H424" i="27" s="1"/>
  <c r="J297" i="27"/>
  <c r="Z297" i="27"/>
  <c r="AG297" i="27"/>
  <c r="AM297" i="27"/>
  <c r="AV297" i="27"/>
  <c r="BK297" i="27"/>
  <c r="J298" i="27"/>
  <c r="Z298" i="27"/>
  <c r="BW298" i="27" s="1"/>
  <c r="F425" i="27" s="1"/>
  <c r="AG298" i="27"/>
  <c r="AM298" i="27"/>
  <c r="AV298" i="27"/>
  <c r="BK298" i="27"/>
  <c r="J299" i="27"/>
  <c r="BW299" i="27"/>
  <c r="H425" i="27" s="1"/>
  <c r="J301" i="27"/>
  <c r="BW301" i="27" s="1"/>
  <c r="E426" i="27" s="1"/>
  <c r="Z301" i="27"/>
  <c r="AG301" i="27"/>
  <c r="AM301" i="27"/>
  <c r="AV301" i="27"/>
  <c r="BK301" i="27"/>
  <c r="J302" i="27"/>
  <c r="Z302" i="27"/>
  <c r="BW302" i="27" s="1"/>
  <c r="F426" i="27" s="1"/>
  <c r="AG302" i="27"/>
  <c r="AM302" i="27"/>
  <c r="AV302" i="27"/>
  <c r="BK302" i="27"/>
  <c r="J303" i="27"/>
  <c r="BW303" i="27" s="1"/>
  <c r="H426" i="27" s="1"/>
  <c r="J305" i="27"/>
  <c r="BW305" i="27" s="1"/>
  <c r="E427" i="27" s="1"/>
  <c r="Z305" i="27"/>
  <c r="AG305" i="27"/>
  <c r="AM305" i="27"/>
  <c r="AV305" i="27"/>
  <c r="BK305" i="27"/>
  <c r="J306" i="27"/>
  <c r="Z306" i="27"/>
  <c r="AG306" i="27"/>
  <c r="AM306" i="27"/>
  <c r="AV306" i="27"/>
  <c r="BK306" i="27"/>
  <c r="BW306" i="27"/>
  <c r="F427" i="27" s="1"/>
  <c r="J307" i="27"/>
  <c r="BW307" i="27"/>
  <c r="H427" i="27" s="1"/>
  <c r="J309" i="27"/>
  <c r="Z309" i="27"/>
  <c r="AG309" i="27"/>
  <c r="AM309" i="27"/>
  <c r="AV309" i="27"/>
  <c r="BK309" i="27"/>
  <c r="J310" i="27"/>
  <c r="Z310" i="27"/>
  <c r="BW310" i="27" s="1"/>
  <c r="F428" i="27" s="1"/>
  <c r="AG310" i="27"/>
  <c r="AM310" i="27"/>
  <c r="AV310" i="27"/>
  <c r="BK310" i="27"/>
  <c r="J311" i="27"/>
  <c r="BW311" i="27" s="1"/>
  <c r="H428" i="27" s="1"/>
  <c r="J313" i="27"/>
  <c r="BW313" i="27" s="1"/>
  <c r="E429" i="27" s="1"/>
  <c r="Z313" i="27"/>
  <c r="AG313" i="27"/>
  <c r="AM313" i="27"/>
  <c r="AV313" i="27"/>
  <c r="BK313" i="27"/>
  <c r="J314" i="27"/>
  <c r="Z314" i="27"/>
  <c r="AG314" i="27"/>
  <c r="AM314" i="27"/>
  <c r="AV314" i="27"/>
  <c r="BK314" i="27"/>
  <c r="BW314" i="27"/>
  <c r="F429" i="27" s="1"/>
  <c r="J315" i="27"/>
  <c r="BW315" i="27"/>
  <c r="H429" i="27" s="1"/>
  <c r="J317" i="27"/>
  <c r="Z317" i="27"/>
  <c r="AG317" i="27"/>
  <c r="AM317" i="27"/>
  <c r="AV317" i="27"/>
  <c r="BK317" i="27"/>
  <c r="J318" i="27"/>
  <c r="Z318" i="27"/>
  <c r="BW318" i="27" s="1"/>
  <c r="F430" i="27" s="1"/>
  <c r="AG318" i="27"/>
  <c r="AM318" i="27"/>
  <c r="AV318" i="27"/>
  <c r="BK318" i="27"/>
  <c r="J319" i="27"/>
  <c r="BW319" i="27" s="1"/>
  <c r="H430" i="27" s="1"/>
  <c r="J321" i="27"/>
  <c r="BW321" i="27" s="1"/>
  <c r="E431" i="27" s="1"/>
  <c r="J322" i="27"/>
  <c r="BW322" i="27"/>
  <c r="F431" i="27" s="1"/>
  <c r="J323" i="27"/>
  <c r="BW323" i="27"/>
  <c r="H431" i="27" s="1"/>
  <c r="J325" i="27"/>
  <c r="Z325" i="27"/>
  <c r="AG325" i="27"/>
  <c r="AM325" i="27"/>
  <c r="AV325" i="27"/>
  <c r="BK325" i="27"/>
  <c r="J326" i="27"/>
  <c r="Z326" i="27"/>
  <c r="BW326" i="27" s="1"/>
  <c r="F432" i="27" s="1"/>
  <c r="AG326" i="27"/>
  <c r="AM326" i="27"/>
  <c r="AV326" i="27"/>
  <c r="BK326" i="27"/>
  <c r="J327" i="27"/>
  <c r="BW327" i="27" s="1"/>
  <c r="H432" i="27" s="1"/>
  <c r="J329" i="27"/>
  <c r="BW329" i="27" s="1"/>
  <c r="E433" i="27" s="1"/>
  <c r="Z329" i="27"/>
  <c r="AG329" i="27"/>
  <c r="AM329" i="27"/>
  <c r="AV329" i="27"/>
  <c r="BK329" i="27"/>
  <c r="J330" i="27"/>
  <c r="Z330" i="27"/>
  <c r="AG330" i="27"/>
  <c r="AM330" i="27"/>
  <c r="AV330" i="27"/>
  <c r="BK330" i="27"/>
  <c r="BW330" i="27"/>
  <c r="F433" i="27" s="1"/>
  <c r="J331" i="27"/>
  <c r="BW331" i="27" s="1"/>
  <c r="H433" i="27" s="1"/>
  <c r="J333" i="27"/>
  <c r="Z333" i="27"/>
  <c r="AG333" i="27"/>
  <c r="AM333" i="27"/>
  <c r="AV333" i="27"/>
  <c r="BK333" i="27"/>
  <c r="J334" i="27"/>
  <c r="Z334" i="27"/>
  <c r="AG334" i="27"/>
  <c r="AM334" i="27"/>
  <c r="AV334" i="27"/>
  <c r="BK334" i="27"/>
  <c r="BW334" i="27"/>
  <c r="F434" i="27" s="1"/>
  <c r="J335" i="27"/>
  <c r="BW335" i="27"/>
  <c r="H434" i="27" s="1"/>
  <c r="J337" i="27"/>
  <c r="BW337" i="27" s="1"/>
  <c r="E435" i="27" s="1"/>
  <c r="J338" i="27"/>
  <c r="BW338" i="27" s="1"/>
  <c r="F435" i="27" s="1"/>
  <c r="J339" i="27"/>
  <c r="J341" i="27"/>
  <c r="BW341" i="27" s="1"/>
  <c r="E436" i="27" s="1"/>
  <c r="J342" i="27"/>
  <c r="BW342" i="27" s="1"/>
  <c r="F436" i="27" s="1"/>
  <c r="J343" i="27"/>
  <c r="BW343" i="27" s="1"/>
  <c r="H436" i="27" s="1"/>
  <c r="J5" i="27"/>
  <c r="Z5" i="27"/>
  <c r="AG5" i="27"/>
  <c r="AM5" i="27"/>
  <c r="AV5" i="27"/>
  <c r="BK5" i="27"/>
  <c r="J6" i="27"/>
  <c r="Z6" i="27"/>
  <c r="AG6" i="27"/>
  <c r="AM6" i="27"/>
  <c r="AV6" i="27"/>
  <c r="BK6" i="27"/>
  <c r="BW6" i="27"/>
  <c r="F352" i="27" s="1"/>
  <c r="J7" i="27"/>
  <c r="BW7" i="27"/>
  <c r="H352" i="27" s="1"/>
  <c r="G370" i="27"/>
  <c r="G382" i="27"/>
  <c r="G390" i="27"/>
  <c r="G394" i="27"/>
  <c r="G419" i="27"/>
  <c r="J8" i="27"/>
  <c r="BW8" i="27" s="1"/>
  <c r="J12" i="27"/>
  <c r="BW12" i="27" s="1"/>
  <c r="I353" i="27" s="1"/>
  <c r="J16" i="27"/>
  <c r="BW16" i="27" s="1"/>
  <c r="I354" i="27" s="1"/>
  <c r="J20" i="27"/>
  <c r="BW20" i="27" s="1"/>
  <c r="J24" i="27"/>
  <c r="BW24" i="27" s="1"/>
  <c r="I356" i="27" s="1"/>
  <c r="Z27" i="27"/>
  <c r="AG27" i="27"/>
  <c r="AM27" i="27"/>
  <c r="AV27" i="27"/>
  <c r="BK27" i="27"/>
  <c r="J28" i="27"/>
  <c r="BW28" i="27"/>
  <c r="I357" i="27" s="1"/>
  <c r="Z31" i="27"/>
  <c r="AG31" i="27"/>
  <c r="AM31" i="27"/>
  <c r="AV31" i="27"/>
  <c r="BK31" i="27"/>
  <c r="J32" i="27"/>
  <c r="BW32" i="27" s="1"/>
  <c r="J36" i="27"/>
  <c r="BW36" i="27" s="1"/>
  <c r="I359" i="27" s="1"/>
  <c r="Z39" i="27"/>
  <c r="AG39" i="27"/>
  <c r="AM39" i="27"/>
  <c r="AV39" i="27"/>
  <c r="BK39" i="27"/>
  <c r="J40" i="27"/>
  <c r="BW40" i="27"/>
  <c r="J44" i="27"/>
  <c r="BW44" i="27"/>
  <c r="Z47" i="27"/>
  <c r="AG47" i="27"/>
  <c r="AM47" i="27"/>
  <c r="AV47" i="27"/>
  <c r="BK47" i="27"/>
  <c r="J48" i="27"/>
  <c r="BW48" i="27" s="1"/>
  <c r="I362" i="27" s="1"/>
  <c r="J52" i="27"/>
  <c r="BW52" i="27" s="1"/>
  <c r="Z55" i="27"/>
  <c r="AG55" i="27"/>
  <c r="AM55" i="27"/>
  <c r="AV55" i="27"/>
  <c r="BK55" i="27"/>
  <c r="J56" i="27"/>
  <c r="BW56" i="27"/>
  <c r="J60" i="27"/>
  <c r="BW60" i="27"/>
  <c r="Z63" i="27"/>
  <c r="AG63" i="27"/>
  <c r="AM63" i="27"/>
  <c r="AV63" i="27"/>
  <c r="BK63" i="27"/>
  <c r="J64" i="27"/>
  <c r="BW64" i="27" s="1"/>
  <c r="Z67" i="27"/>
  <c r="AG67" i="27"/>
  <c r="AM67" i="27"/>
  <c r="AV67" i="27"/>
  <c r="BK67" i="27"/>
  <c r="J68" i="27"/>
  <c r="BW68" i="27"/>
  <c r="J72" i="27"/>
  <c r="BW72" i="27"/>
  <c r="Z75" i="27"/>
  <c r="AG75" i="27"/>
  <c r="AM75" i="27"/>
  <c r="AV75" i="27"/>
  <c r="BK75" i="27"/>
  <c r="J76" i="27"/>
  <c r="BW76" i="27" s="1"/>
  <c r="Z79" i="27"/>
  <c r="AG79" i="27"/>
  <c r="AM79" i="27"/>
  <c r="AV79" i="27"/>
  <c r="BK79" i="27"/>
  <c r="J80" i="27"/>
  <c r="BW80" i="27"/>
  <c r="Z83" i="27"/>
  <c r="AG83" i="27"/>
  <c r="AM83" i="27"/>
  <c r="AV83" i="27"/>
  <c r="BK83" i="27"/>
  <c r="J84" i="27"/>
  <c r="BW84" i="27" s="1"/>
  <c r="I371" i="27" s="1"/>
  <c r="J88" i="27"/>
  <c r="BW88" i="27" s="1"/>
  <c r="J92" i="27"/>
  <c r="BW92" i="27" s="1"/>
  <c r="I373" i="27" s="1"/>
  <c r="Z95" i="27"/>
  <c r="AG95" i="27"/>
  <c r="AM95" i="27"/>
  <c r="AV95" i="27"/>
  <c r="BK95" i="27"/>
  <c r="J96" i="27"/>
  <c r="BW96" i="27"/>
  <c r="Z99" i="27"/>
  <c r="AG99" i="27"/>
  <c r="AM99" i="27"/>
  <c r="AV99" i="27"/>
  <c r="BK99" i="27"/>
  <c r="J100" i="27"/>
  <c r="BW100" i="27" s="1"/>
  <c r="J104" i="27"/>
  <c r="BW104" i="27" s="1"/>
  <c r="I376" i="27" s="1"/>
  <c r="J108" i="27"/>
  <c r="BW108" i="27" s="1"/>
  <c r="Z111" i="27"/>
  <c r="AG111" i="27"/>
  <c r="AM111" i="27"/>
  <c r="AV111" i="27"/>
  <c r="BK111" i="27"/>
  <c r="J112" i="27"/>
  <c r="BW112" i="27"/>
  <c r="J116" i="27"/>
  <c r="BW116" i="27"/>
  <c r="J120" i="27"/>
  <c r="BW120" i="27"/>
  <c r="J124" i="27"/>
  <c r="BW124" i="27"/>
  <c r="I381" i="27" s="1"/>
  <c r="J128" i="27"/>
  <c r="BW128" i="27"/>
  <c r="J132" i="27"/>
  <c r="BW132" i="27"/>
  <c r="I383" i="27" s="1"/>
  <c r="J136" i="27"/>
  <c r="BW136" i="27"/>
  <c r="J140" i="27"/>
  <c r="BW140" i="27"/>
  <c r="J144" i="27"/>
  <c r="BW144" i="27"/>
  <c r="J148" i="27"/>
  <c r="BW148" i="27"/>
  <c r="J152" i="27"/>
  <c r="BW152" i="27"/>
  <c r="J156" i="27"/>
  <c r="BW156" i="27"/>
  <c r="J160" i="27"/>
  <c r="BW160" i="27"/>
  <c r="J164" i="27"/>
  <c r="BW164" i="27"/>
  <c r="J168" i="27"/>
  <c r="BW168" i="27"/>
  <c r="J172" i="27"/>
  <c r="BW172" i="27"/>
  <c r="J176" i="27"/>
  <c r="BW176" i="27"/>
  <c r="J180" i="27"/>
  <c r="BW180" i="27"/>
  <c r="J184" i="27"/>
  <c r="BW184" i="27"/>
  <c r="J188" i="27"/>
  <c r="BW188" i="27"/>
  <c r="J192" i="27"/>
  <c r="BW192" i="27"/>
  <c r="Z195" i="27"/>
  <c r="AG195" i="27"/>
  <c r="AM195" i="27"/>
  <c r="AV195" i="27"/>
  <c r="BK195" i="27"/>
  <c r="J196" i="27"/>
  <c r="BW196" i="27" s="1"/>
  <c r="J200" i="27"/>
  <c r="BW200" i="27" s="1"/>
  <c r="J204" i="27"/>
  <c r="BW204" i="27" s="1"/>
  <c r="I401" i="27" s="1"/>
  <c r="J208" i="27"/>
  <c r="BW208" i="27" s="1"/>
  <c r="I402" i="27" s="1"/>
  <c r="J212" i="27"/>
  <c r="BW212" i="27" s="1"/>
  <c r="J216" i="27"/>
  <c r="BW216" i="27" s="1"/>
  <c r="J220" i="27"/>
  <c r="BW220" i="27" s="1"/>
  <c r="I405" i="27" s="1"/>
  <c r="J224" i="27"/>
  <c r="BW224" i="27" s="1"/>
  <c r="Z227" i="27"/>
  <c r="AG227" i="27"/>
  <c r="AM227" i="27"/>
  <c r="AV227" i="27"/>
  <c r="BK227" i="27"/>
  <c r="J228" i="27"/>
  <c r="BW228" i="27"/>
  <c r="Z231" i="27"/>
  <c r="AG231" i="27"/>
  <c r="AM231" i="27"/>
  <c r="AV231" i="27"/>
  <c r="BK231" i="27"/>
  <c r="J232" i="27"/>
  <c r="BW232" i="27" s="1"/>
  <c r="I408" i="27" s="1"/>
  <c r="J236" i="27"/>
  <c r="BW236" i="27" s="1"/>
  <c r="J240" i="27"/>
  <c r="BW240" i="27" s="1"/>
  <c r="I410" i="27" s="1"/>
  <c r="Z243" i="27"/>
  <c r="AG243" i="27"/>
  <c r="AM243" i="27"/>
  <c r="AV243" i="27"/>
  <c r="BK243" i="27"/>
  <c r="J244" i="27"/>
  <c r="BW244" i="27"/>
  <c r="Z247" i="27"/>
  <c r="AG247" i="27"/>
  <c r="AM247" i="27"/>
  <c r="AV247" i="27"/>
  <c r="BK247" i="27"/>
  <c r="J248" i="27"/>
  <c r="BW248" i="27" s="1"/>
  <c r="I412" i="27" s="1"/>
  <c r="J252" i="27"/>
  <c r="BW252" i="27" s="1"/>
  <c r="I413" i="27" s="1"/>
  <c r="Z255" i="27"/>
  <c r="AG255" i="27"/>
  <c r="AM255" i="27"/>
  <c r="AV255" i="27"/>
  <c r="BK255" i="27"/>
  <c r="J256" i="27"/>
  <c r="BW256" i="27"/>
  <c r="J260" i="27"/>
  <c r="BW260" i="27"/>
  <c r="J264" i="27"/>
  <c r="BW264" i="27"/>
  <c r="Z267" i="27"/>
  <c r="AG267" i="27"/>
  <c r="AM267" i="27"/>
  <c r="AV267" i="27"/>
  <c r="BK267" i="27"/>
  <c r="J268" i="27"/>
  <c r="BW268" i="27" s="1"/>
  <c r="J272" i="27"/>
  <c r="BW272" i="27" s="1"/>
  <c r="I418" i="27" s="1"/>
  <c r="J276" i="27"/>
  <c r="BW276" i="27" s="1"/>
  <c r="Z279" i="27"/>
  <c r="AG279" i="27"/>
  <c r="AM279" i="27"/>
  <c r="AV279" i="27"/>
  <c r="BK279" i="27"/>
  <c r="J280" i="27"/>
  <c r="BW280" i="27"/>
  <c r="J284" i="27"/>
  <c r="BW284" i="27"/>
  <c r="J288" i="27"/>
  <c r="BW288" i="27"/>
  <c r="J292" i="27"/>
  <c r="BW292" i="27"/>
  <c r="J296" i="27"/>
  <c r="BW296" i="27"/>
  <c r="J300" i="27"/>
  <c r="BW300" i="27"/>
  <c r="Z303" i="27"/>
  <c r="AG303" i="27"/>
  <c r="AM303" i="27"/>
  <c r="AV303" i="27"/>
  <c r="BK303" i="27"/>
  <c r="J304" i="27"/>
  <c r="BW304" i="27" s="1"/>
  <c r="Z307" i="27"/>
  <c r="AG307" i="27"/>
  <c r="AM307" i="27"/>
  <c r="AV307" i="27"/>
  <c r="BK307" i="27"/>
  <c r="J308" i="27"/>
  <c r="BW308" i="27"/>
  <c r="J312" i="27"/>
  <c r="BW312" i="27"/>
  <c r="I428" i="27" s="1"/>
  <c r="Z315" i="27"/>
  <c r="AG315" i="27"/>
  <c r="AM315" i="27"/>
  <c r="AV315" i="27"/>
  <c r="BK315" i="27"/>
  <c r="J316" i="27"/>
  <c r="BW316" i="27" s="1"/>
  <c r="J320" i="27"/>
  <c r="BW320" i="27" s="1"/>
  <c r="I430" i="27" s="1"/>
  <c r="J324" i="27"/>
  <c r="BW324" i="27" s="1"/>
  <c r="I431" i="27" s="1"/>
  <c r="Z327" i="27"/>
  <c r="AG327" i="27"/>
  <c r="AM327" i="27"/>
  <c r="AV327" i="27"/>
  <c r="BK327" i="27"/>
  <c r="J328" i="27"/>
  <c r="BW328" i="27"/>
  <c r="J332" i="27"/>
  <c r="BW332" i="27"/>
  <c r="I433" i="27" s="1"/>
  <c r="J336" i="27"/>
  <c r="BW336" i="27"/>
  <c r="J340" i="27"/>
  <c r="BW340" i="27" s="1"/>
  <c r="I435" i="27" s="1"/>
  <c r="J344" i="27"/>
  <c r="BW344" i="27"/>
  <c r="BV349" i="27"/>
  <c r="BU349" i="27"/>
  <c r="BT349" i="27"/>
  <c r="BV348" i="27"/>
  <c r="BU348" i="27"/>
  <c r="BT348" i="27"/>
  <c r="BV347" i="27"/>
  <c r="BU347" i="27"/>
  <c r="BT347" i="27"/>
  <c r="BV346" i="27"/>
  <c r="BU346" i="27"/>
  <c r="BT346" i="27"/>
  <c r="BR349" i="27"/>
  <c r="BQ349" i="27"/>
  <c r="BP349" i="27"/>
  <c r="BO349" i="27"/>
  <c r="BN349" i="27"/>
  <c r="BM349" i="27"/>
  <c r="BL349" i="27"/>
  <c r="BK8" i="27"/>
  <c r="BK12" i="27"/>
  <c r="BK16" i="27"/>
  <c r="BK20" i="27"/>
  <c r="BK24" i="27"/>
  <c r="BK28" i="27"/>
  <c r="BK32" i="27"/>
  <c r="BK36" i="27"/>
  <c r="BK40" i="27"/>
  <c r="BK44" i="27"/>
  <c r="BK48" i="27"/>
  <c r="BK52" i="27"/>
  <c r="BK56" i="27"/>
  <c r="BK60" i="27"/>
  <c r="BK64" i="27"/>
  <c r="BK68" i="27"/>
  <c r="BK72" i="27"/>
  <c r="BK76" i="27"/>
  <c r="BK80" i="27"/>
  <c r="BK84" i="27"/>
  <c r="BK88" i="27"/>
  <c r="BK92" i="27"/>
  <c r="BK96" i="27"/>
  <c r="BK100" i="27"/>
  <c r="BK104" i="27"/>
  <c r="BK108" i="27"/>
  <c r="BK112" i="27"/>
  <c r="BK116" i="27"/>
  <c r="BK120" i="27"/>
  <c r="BK124" i="27"/>
  <c r="BK128" i="27"/>
  <c r="BK132" i="27"/>
  <c r="BK136" i="27"/>
  <c r="BK140" i="27"/>
  <c r="BK144" i="27"/>
  <c r="BK148" i="27"/>
  <c r="BK152" i="27"/>
  <c r="BK156" i="27"/>
  <c r="BK160" i="27"/>
  <c r="BK164" i="27"/>
  <c r="BK168" i="27"/>
  <c r="BK172" i="27"/>
  <c r="BK176" i="27"/>
  <c r="BK180" i="27"/>
  <c r="BK184" i="27"/>
  <c r="BK188" i="27"/>
  <c r="BK192" i="27"/>
  <c r="BK196" i="27"/>
  <c r="BK200" i="27"/>
  <c r="BK204" i="27"/>
  <c r="BK208" i="27"/>
  <c r="BK212" i="27"/>
  <c r="BK216" i="27"/>
  <c r="BK220" i="27"/>
  <c r="BK224" i="27"/>
  <c r="BK228" i="27"/>
  <c r="BK232" i="27"/>
  <c r="BK236" i="27"/>
  <c r="BK240" i="27"/>
  <c r="BK244" i="27"/>
  <c r="BK248" i="27"/>
  <c r="BK252" i="27"/>
  <c r="BK256" i="27"/>
  <c r="BK260" i="27"/>
  <c r="BK264" i="27"/>
  <c r="BK268" i="27"/>
  <c r="BK272" i="27"/>
  <c r="BK276" i="27"/>
  <c r="BK280" i="27"/>
  <c r="BK284" i="27"/>
  <c r="BK288" i="27"/>
  <c r="BK292" i="27"/>
  <c r="BK296" i="27"/>
  <c r="BK300" i="27"/>
  <c r="BK304" i="27"/>
  <c r="BK308" i="27"/>
  <c r="BK312" i="27"/>
  <c r="BK316" i="27"/>
  <c r="BK320" i="27"/>
  <c r="BK324" i="27"/>
  <c r="BK328" i="27"/>
  <c r="BK332" i="27"/>
  <c r="BK336" i="27"/>
  <c r="BK340" i="27"/>
  <c r="BK344" i="27"/>
  <c r="BK349" i="27"/>
  <c r="BR348" i="27"/>
  <c r="BQ348" i="27"/>
  <c r="BP348" i="27"/>
  <c r="BO348" i="27"/>
  <c r="BN348" i="27"/>
  <c r="BM348" i="27"/>
  <c r="BL348" i="27"/>
  <c r="BK7" i="27"/>
  <c r="BK11" i="27"/>
  <c r="BK15" i="27"/>
  <c r="BK19" i="27"/>
  <c r="BK23" i="27"/>
  <c r="BK35" i="27"/>
  <c r="BK43" i="27"/>
  <c r="BK51" i="27"/>
  <c r="BK59" i="27"/>
  <c r="BK87" i="27"/>
  <c r="BK91" i="27"/>
  <c r="BK103" i="27"/>
  <c r="BK107" i="27"/>
  <c r="BK115" i="27"/>
  <c r="BK119" i="27"/>
  <c r="BK123" i="27"/>
  <c r="BK127" i="27"/>
  <c r="BK131" i="27"/>
  <c r="BK135" i="27"/>
  <c r="BK139" i="27"/>
  <c r="BK143" i="27"/>
  <c r="BK147" i="27"/>
  <c r="BK151" i="27"/>
  <c r="BK155" i="27"/>
  <c r="BK159" i="27"/>
  <c r="BK163" i="27"/>
  <c r="BK167" i="27"/>
  <c r="BK171" i="27"/>
  <c r="BK175" i="27"/>
  <c r="BK179" i="27"/>
  <c r="BK183" i="27"/>
  <c r="BK187" i="27"/>
  <c r="BK191" i="27"/>
  <c r="BK199" i="27"/>
  <c r="BK203" i="27"/>
  <c r="BK207" i="27"/>
  <c r="BK211" i="27"/>
  <c r="BK215" i="27"/>
  <c r="BK219" i="27"/>
  <c r="BK223" i="27"/>
  <c r="BK235" i="27"/>
  <c r="BK239" i="27"/>
  <c r="BK251" i="27"/>
  <c r="BK259" i="27"/>
  <c r="BK271" i="27"/>
  <c r="BK275" i="27"/>
  <c r="BK283" i="27"/>
  <c r="BK287" i="27"/>
  <c r="BK291" i="27"/>
  <c r="BK295" i="27"/>
  <c r="BK299" i="27"/>
  <c r="BK311" i="27"/>
  <c r="BK319" i="27"/>
  <c r="BK323" i="27"/>
  <c r="BK331" i="27"/>
  <c r="BK335" i="27"/>
  <c r="BK339" i="27"/>
  <c r="BK343" i="27"/>
  <c r="BK348" i="27"/>
  <c r="BR347" i="27"/>
  <c r="BQ347" i="27"/>
  <c r="BP347" i="27"/>
  <c r="BO347" i="27"/>
  <c r="BN347" i="27"/>
  <c r="BM347" i="27"/>
  <c r="BL347" i="27"/>
  <c r="BK50" i="27"/>
  <c r="BK322" i="27"/>
  <c r="BK338" i="27"/>
  <c r="BK342" i="27"/>
  <c r="BK347" i="27"/>
  <c r="BR346" i="27"/>
  <c r="BQ346" i="27"/>
  <c r="BP346" i="27"/>
  <c r="BO346" i="27"/>
  <c r="BN346" i="27"/>
  <c r="BM346" i="27"/>
  <c r="BL346" i="27"/>
  <c r="BK321" i="27"/>
  <c r="BK337" i="27"/>
  <c r="BK341" i="27"/>
  <c r="BK346" i="27"/>
  <c r="BI349" i="27"/>
  <c r="BH349" i="27"/>
  <c r="BG349" i="27"/>
  <c r="BF349" i="27"/>
  <c r="BE349" i="27"/>
  <c r="BD349" i="27"/>
  <c r="BC349" i="27"/>
  <c r="BB349" i="27"/>
  <c r="BA349" i="27"/>
  <c r="AZ349" i="27"/>
  <c r="AY349" i="27"/>
  <c r="AX349" i="27"/>
  <c r="AW349" i="27"/>
  <c r="AV8" i="27"/>
  <c r="AV12" i="27"/>
  <c r="AV16" i="27"/>
  <c r="AV20" i="27"/>
  <c r="AV24" i="27"/>
  <c r="AV28" i="27"/>
  <c r="AV32" i="27"/>
  <c r="AV36" i="27"/>
  <c r="AV40" i="27"/>
  <c r="AV44" i="27"/>
  <c r="AV48" i="27"/>
  <c r="AV52" i="27"/>
  <c r="AV56" i="27"/>
  <c r="AV60" i="27"/>
  <c r="AV64" i="27"/>
  <c r="AV68" i="27"/>
  <c r="AV72" i="27"/>
  <c r="AV76" i="27"/>
  <c r="AV80" i="27"/>
  <c r="AV84" i="27"/>
  <c r="AV88" i="27"/>
  <c r="AV92" i="27"/>
  <c r="AV96" i="27"/>
  <c r="AV100" i="27"/>
  <c r="AV104" i="27"/>
  <c r="AV108" i="27"/>
  <c r="AV112" i="27"/>
  <c r="AV116" i="27"/>
  <c r="AV120" i="27"/>
  <c r="AV124" i="27"/>
  <c r="AV128" i="27"/>
  <c r="AV132" i="27"/>
  <c r="AV136" i="27"/>
  <c r="AV140" i="27"/>
  <c r="AV144" i="27"/>
  <c r="AV148" i="27"/>
  <c r="AV152" i="27"/>
  <c r="AV156" i="27"/>
  <c r="AV160" i="27"/>
  <c r="AV164" i="27"/>
  <c r="AV168" i="27"/>
  <c r="AV172" i="27"/>
  <c r="AV176" i="27"/>
  <c r="AV180" i="27"/>
  <c r="AV184" i="27"/>
  <c r="AV188" i="27"/>
  <c r="AV192" i="27"/>
  <c r="AV196" i="27"/>
  <c r="AV200" i="27"/>
  <c r="AV204" i="27"/>
  <c r="AV208" i="27"/>
  <c r="AV212" i="27"/>
  <c r="AV216" i="27"/>
  <c r="AV220" i="27"/>
  <c r="AV224" i="27"/>
  <c r="AV228" i="27"/>
  <c r="AV232" i="27"/>
  <c r="AV236" i="27"/>
  <c r="AV240" i="27"/>
  <c r="AV244" i="27"/>
  <c r="AV248" i="27"/>
  <c r="AV252" i="27"/>
  <c r="AV256" i="27"/>
  <c r="AV260" i="27"/>
  <c r="AV264" i="27"/>
  <c r="AV268" i="27"/>
  <c r="AV272" i="27"/>
  <c r="AV276" i="27"/>
  <c r="AV280" i="27"/>
  <c r="AV284" i="27"/>
  <c r="AV288" i="27"/>
  <c r="AV292" i="27"/>
  <c r="AV296" i="27"/>
  <c r="AV300" i="27"/>
  <c r="AV304" i="27"/>
  <c r="AV308" i="27"/>
  <c r="AV312" i="27"/>
  <c r="AV316" i="27"/>
  <c r="AV320" i="27"/>
  <c r="AV324" i="27"/>
  <c r="AV328" i="27"/>
  <c r="AV332" i="27"/>
  <c r="AV336" i="27"/>
  <c r="AV340" i="27"/>
  <c r="AV344" i="27"/>
  <c r="AV349" i="27"/>
  <c r="BI348" i="27"/>
  <c r="BH348" i="27"/>
  <c r="BG348" i="27"/>
  <c r="BF348" i="27"/>
  <c r="BE348" i="27"/>
  <c r="BD348" i="27"/>
  <c r="BC348" i="27"/>
  <c r="BB348" i="27"/>
  <c r="BA348" i="27"/>
  <c r="AZ348" i="27"/>
  <c r="AY348" i="27"/>
  <c r="AX348" i="27"/>
  <c r="AW348" i="27"/>
  <c r="AV7" i="27"/>
  <c r="AV11" i="27"/>
  <c r="AV15" i="27"/>
  <c r="AV19" i="27"/>
  <c r="AV23" i="27"/>
  <c r="AV35" i="27"/>
  <c r="AV43" i="27"/>
  <c r="AV51" i="27"/>
  <c r="AV59" i="27"/>
  <c r="AV87" i="27"/>
  <c r="AV91" i="27"/>
  <c r="AV103" i="27"/>
  <c r="AV107" i="27"/>
  <c r="AV115" i="27"/>
  <c r="AV119" i="27"/>
  <c r="AV123" i="27"/>
  <c r="AV127" i="27"/>
  <c r="AV131" i="27"/>
  <c r="AV135" i="27"/>
  <c r="AV139" i="27"/>
  <c r="AV143" i="27"/>
  <c r="AV147" i="27"/>
  <c r="AV151" i="27"/>
  <c r="AV155" i="27"/>
  <c r="AV159" i="27"/>
  <c r="AV163" i="27"/>
  <c r="AV167" i="27"/>
  <c r="AV171" i="27"/>
  <c r="AV175" i="27"/>
  <c r="AV179" i="27"/>
  <c r="AV183" i="27"/>
  <c r="AV187" i="27"/>
  <c r="AV191" i="27"/>
  <c r="AV199" i="27"/>
  <c r="AV203" i="27"/>
  <c r="AV207" i="27"/>
  <c r="AV211" i="27"/>
  <c r="AV215" i="27"/>
  <c r="AV219" i="27"/>
  <c r="AV223" i="27"/>
  <c r="AV235" i="27"/>
  <c r="AV239" i="27"/>
  <c r="AV251" i="27"/>
  <c r="AV259" i="27"/>
  <c r="AV271" i="27"/>
  <c r="AV275" i="27"/>
  <c r="AV283" i="27"/>
  <c r="AV287" i="27"/>
  <c r="AV291" i="27"/>
  <c r="AV295" i="27"/>
  <c r="AV299" i="27"/>
  <c r="AV311" i="27"/>
  <c r="AV319" i="27"/>
  <c r="AV323" i="27"/>
  <c r="AV331" i="27"/>
  <c r="AV335" i="27"/>
  <c r="AV339" i="27"/>
  <c r="AV343" i="27"/>
  <c r="AV348" i="27"/>
  <c r="BI347" i="27"/>
  <c r="BH347" i="27"/>
  <c r="BG347" i="27"/>
  <c r="BF347" i="27"/>
  <c r="BE347" i="27"/>
  <c r="BD347" i="27"/>
  <c r="BC347" i="27"/>
  <c r="BB347" i="27"/>
  <c r="BA347" i="27"/>
  <c r="AZ347" i="27"/>
  <c r="AY347" i="27"/>
  <c r="AX347" i="27"/>
  <c r="AW347" i="27"/>
  <c r="AV50" i="27"/>
  <c r="AV322" i="27"/>
  <c r="AV338" i="27"/>
  <c r="AV342" i="27"/>
  <c r="AV347" i="27"/>
  <c r="BI346" i="27"/>
  <c r="BH346" i="27"/>
  <c r="BG346" i="27"/>
  <c r="BF346" i="27"/>
  <c r="BE346" i="27"/>
  <c r="BD346" i="27"/>
  <c r="BC346" i="27"/>
  <c r="BB346" i="27"/>
  <c r="BA346" i="27"/>
  <c r="AZ346" i="27"/>
  <c r="AY346" i="27"/>
  <c r="AX346" i="27"/>
  <c r="AW346" i="27"/>
  <c r="AV321" i="27"/>
  <c r="AV337" i="27"/>
  <c r="AV341" i="27"/>
  <c r="AV346" i="27"/>
  <c r="AT349" i="27"/>
  <c r="AS349" i="27"/>
  <c r="AR349" i="27"/>
  <c r="AQ349" i="27"/>
  <c r="AP349" i="27"/>
  <c r="AO349" i="27"/>
  <c r="AN349" i="27"/>
  <c r="AM8" i="27"/>
  <c r="AM12" i="27"/>
  <c r="AM16" i="27"/>
  <c r="AM20" i="27"/>
  <c r="AM24" i="27"/>
  <c r="AM28" i="27"/>
  <c r="AM32" i="27"/>
  <c r="AM36" i="27"/>
  <c r="AM40" i="27"/>
  <c r="AM44" i="27"/>
  <c r="AM48" i="27"/>
  <c r="AM52" i="27"/>
  <c r="AM56" i="27"/>
  <c r="AM60" i="27"/>
  <c r="AM64" i="27"/>
  <c r="AM68" i="27"/>
  <c r="AM72" i="27"/>
  <c r="AM76" i="27"/>
  <c r="AM80" i="27"/>
  <c r="AM84" i="27"/>
  <c r="AM88" i="27"/>
  <c r="AM92" i="27"/>
  <c r="AM96" i="27"/>
  <c r="AM100" i="27"/>
  <c r="AM104" i="27"/>
  <c r="AM108" i="27"/>
  <c r="AM112" i="27"/>
  <c r="AM116" i="27"/>
  <c r="AM120" i="27"/>
  <c r="AM124" i="27"/>
  <c r="AM128" i="27"/>
  <c r="AM132" i="27"/>
  <c r="AM136" i="27"/>
  <c r="AM140" i="27"/>
  <c r="AM144" i="27"/>
  <c r="AM148" i="27"/>
  <c r="AM152" i="27"/>
  <c r="AM156" i="27"/>
  <c r="AM160" i="27"/>
  <c r="AM164" i="27"/>
  <c r="AM168" i="27"/>
  <c r="AM172" i="27"/>
  <c r="AM176" i="27"/>
  <c r="AM180" i="27"/>
  <c r="AM184" i="27"/>
  <c r="AM188" i="27"/>
  <c r="AM192" i="27"/>
  <c r="AM196" i="27"/>
  <c r="AM200" i="27"/>
  <c r="AM204" i="27"/>
  <c r="AM208" i="27"/>
  <c r="AM212" i="27"/>
  <c r="AM216" i="27"/>
  <c r="AM220" i="27"/>
  <c r="AM224" i="27"/>
  <c r="AM228" i="27"/>
  <c r="AM232" i="27"/>
  <c r="AM236" i="27"/>
  <c r="AM240" i="27"/>
  <c r="AM244" i="27"/>
  <c r="AM248" i="27"/>
  <c r="AM252" i="27"/>
  <c r="AM256" i="27"/>
  <c r="AM260" i="27"/>
  <c r="AM264" i="27"/>
  <c r="AM268" i="27"/>
  <c r="AM272" i="27"/>
  <c r="AM276" i="27"/>
  <c r="AM280" i="27"/>
  <c r="AM284" i="27"/>
  <c r="AM288" i="27"/>
  <c r="AM292" i="27"/>
  <c r="AM296" i="27"/>
  <c r="AM300" i="27"/>
  <c r="AM304" i="27"/>
  <c r="AM308" i="27"/>
  <c r="AM312" i="27"/>
  <c r="AM316" i="27"/>
  <c r="AM320" i="27"/>
  <c r="AM324" i="27"/>
  <c r="AM328" i="27"/>
  <c r="AM332" i="27"/>
  <c r="AM336" i="27"/>
  <c r="AM340" i="27"/>
  <c r="AM344" i="27"/>
  <c r="AM349" i="27"/>
  <c r="AT348" i="27"/>
  <c r="AS348" i="27"/>
  <c r="AR348" i="27"/>
  <c r="AQ348" i="27"/>
  <c r="AP348" i="27"/>
  <c r="AO348" i="27"/>
  <c r="AN348" i="27"/>
  <c r="AM7" i="27"/>
  <c r="AM11" i="27"/>
  <c r="AM15" i="27"/>
  <c r="AM19" i="27"/>
  <c r="AM23" i="27"/>
  <c r="AM35" i="27"/>
  <c r="AM43" i="27"/>
  <c r="AM51" i="27"/>
  <c r="AM59" i="27"/>
  <c r="AM87" i="27"/>
  <c r="AM91" i="27"/>
  <c r="AM103" i="27"/>
  <c r="AM107" i="27"/>
  <c r="AM115" i="27"/>
  <c r="AM119" i="27"/>
  <c r="AM123" i="27"/>
  <c r="AM127" i="27"/>
  <c r="AM131" i="27"/>
  <c r="AM135" i="27"/>
  <c r="AM139" i="27"/>
  <c r="AM143" i="27"/>
  <c r="AM147" i="27"/>
  <c r="AM151" i="27"/>
  <c r="AM155" i="27"/>
  <c r="AM159" i="27"/>
  <c r="AM163" i="27"/>
  <c r="AM167" i="27"/>
  <c r="AM171" i="27"/>
  <c r="AM175" i="27"/>
  <c r="AM179" i="27"/>
  <c r="AM183" i="27"/>
  <c r="AM187" i="27"/>
  <c r="AM191" i="27"/>
  <c r="AM199" i="27"/>
  <c r="AM203" i="27"/>
  <c r="AM207" i="27"/>
  <c r="AM211" i="27"/>
  <c r="AM215" i="27"/>
  <c r="AM219" i="27"/>
  <c r="AM223" i="27"/>
  <c r="AM235" i="27"/>
  <c r="AM239" i="27"/>
  <c r="AM251" i="27"/>
  <c r="AM259" i="27"/>
  <c r="AM271" i="27"/>
  <c r="AM275" i="27"/>
  <c r="AM283" i="27"/>
  <c r="AM287" i="27"/>
  <c r="AM291" i="27"/>
  <c r="AM295" i="27"/>
  <c r="AM299" i="27"/>
  <c r="AM311" i="27"/>
  <c r="AM319" i="27"/>
  <c r="AM323" i="27"/>
  <c r="AM331" i="27"/>
  <c r="AM335" i="27"/>
  <c r="AM339" i="27"/>
  <c r="AM343" i="27"/>
  <c r="AM348" i="27"/>
  <c r="AT347" i="27"/>
  <c r="AS347" i="27"/>
  <c r="AR347" i="27"/>
  <c r="AQ347" i="27"/>
  <c r="AP347" i="27"/>
  <c r="AO347" i="27"/>
  <c r="AN347" i="27"/>
  <c r="AM50" i="27"/>
  <c r="AM322" i="27"/>
  <c r="AM338" i="27"/>
  <c r="AM342" i="27"/>
  <c r="AM347" i="27"/>
  <c r="AT346" i="27"/>
  <c r="AS346" i="27"/>
  <c r="AR346" i="27"/>
  <c r="AQ346" i="27"/>
  <c r="AP346" i="27"/>
  <c r="AO346" i="27"/>
  <c r="AN346" i="27"/>
  <c r="AM321" i="27"/>
  <c r="AM337" i="27"/>
  <c r="AM341" i="27"/>
  <c r="AM346" i="27"/>
  <c r="AK349" i="27"/>
  <c r="AJ349" i="27"/>
  <c r="AI349" i="27"/>
  <c r="AH349" i="27"/>
  <c r="AG8" i="27"/>
  <c r="AG12" i="27"/>
  <c r="AG16" i="27"/>
  <c r="AG20" i="27"/>
  <c r="AG24" i="27"/>
  <c r="AG28" i="27"/>
  <c r="AG32" i="27"/>
  <c r="AG36" i="27"/>
  <c r="AG40" i="27"/>
  <c r="AG44" i="27"/>
  <c r="AG48" i="27"/>
  <c r="AG52" i="27"/>
  <c r="AG56" i="27"/>
  <c r="AG60" i="27"/>
  <c r="AG64" i="27"/>
  <c r="AG68" i="27"/>
  <c r="AG72" i="27"/>
  <c r="AG76" i="27"/>
  <c r="AG80" i="27"/>
  <c r="AG84" i="27"/>
  <c r="AG88" i="27"/>
  <c r="AG92" i="27"/>
  <c r="AG96" i="27"/>
  <c r="AG100" i="27"/>
  <c r="AG104" i="27"/>
  <c r="AG108" i="27"/>
  <c r="AG112" i="27"/>
  <c r="AG116" i="27"/>
  <c r="AG120" i="27"/>
  <c r="AG124" i="27"/>
  <c r="AG128" i="27"/>
  <c r="AG132" i="27"/>
  <c r="AG136" i="27"/>
  <c r="AG140" i="27"/>
  <c r="AG144" i="27"/>
  <c r="AG148" i="27"/>
  <c r="AG152" i="27"/>
  <c r="AG156" i="27"/>
  <c r="AG160" i="27"/>
  <c r="AG164" i="27"/>
  <c r="AG168" i="27"/>
  <c r="AG172" i="27"/>
  <c r="AG176" i="27"/>
  <c r="AG180" i="27"/>
  <c r="AG184" i="27"/>
  <c r="AG188" i="27"/>
  <c r="AG192" i="27"/>
  <c r="AG196" i="27"/>
  <c r="AG200" i="27"/>
  <c r="AG204" i="27"/>
  <c r="AG208" i="27"/>
  <c r="AG212" i="27"/>
  <c r="AG216" i="27"/>
  <c r="AG220" i="27"/>
  <c r="AG224" i="27"/>
  <c r="AG228" i="27"/>
  <c r="AG232" i="27"/>
  <c r="AG349" i="27" s="1"/>
  <c r="AG236" i="27"/>
  <c r="AG240" i="27"/>
  <c r="AG244" i="27"/>
  <c r="AG248" i="27"/>
  <c r="AG252" i="27"/>
  <c r="AG256" i="27"/>
  <c r="AG260" i="27"/>
  <c r="AG264" i="27"/>
  <c r="AG268" i="27"/>
  <c r="AG272" i="27"/>
  <c r="AG276" i="27"/>
  <c r="AG280" i="27"/>
  <c r="AG284" i="27"/>
  <c r="AG288" i="27"/>
  <c r="AG292" i="27"/>
  <c r="AG296" i="27"/>
  <c r="AG300" i="27"/>
  <c r="AG304" i="27"/>
  <c r="AG308" i="27"/>
  <c r="AG312" i="27"/>
  <c r="AG316" i="27"/>
  <c r="AG320" i="27"/>
  <c r="AG324" i="27"/>
  <c r="AG328" i="27"/>
  <c r="AG332" i="27"/>
  <c r="AG336" i="27"/>
  <c r="AG340" i="27"/>
  <c r="AG344" i="27"/>
  <c r="AK348" i="27"/>
  <c r="AJ348" i="27"/>
  <c r="AI348" i="27"/>
  <c r="AH348" i="27"/>
  <c r="AG7" i="27"/>
  <c r="AG11" i="27"/>
  <c r="AG15" i="27"/>
  <c r="AG19" i="27"/>
  <c r="AG23" i="27"/>
  <c r="AG35" i="27"/>
  <c r="AG43" i="27"/>
  <c r="AG51" i="27"/>
  <c r="AG59" i="27"/>
  <c r="AG87" i="27"/>
  <c r="AG91" i="27"/>
  <c r="AG103" i="27"/>
  <c r="AG107" i="27"/>
  <c r="AG115" i="27"/>
  <c r="AG119" i="27"/>
  <c r="AG123" i="27"/>
  <c r="AG127" i="27"/>
  <c r="AG131" i="27"/>
  <c r="AG135" i="27"/>
  <c r="AG139" i="27"/>
  <c r="AG143" i="27"/>
  <c r="AG147" i="27"/>
  <c r="AG151" i="27"/>
  <c r="AG155" i="27"/>
  <c r="AG159" i="27"/>
  <c r="AG163" i="27"/>
  <c r="AG167" i="27"/>
  <c r="AG171" i="27"/>
  <c r="AG175" i="27"/>
  <c r="AG179" i="27"/>
  <c r="AG183" i="27"/>
  <c r="AG187" i="27"/>
  <c r="AG191" i="27"/>
  <c r="AG199" i="27"/>
  <c r="AG203" i="27"/>
  <c r="AG207" i="27"/>
  <c r="AG211" i="27"/>
  <c r="AG215" i="27"/>
  <c r="AG219" i="27"/>
  <c r="AG223" i="27"/>
  <c r="AG235" i="27"/>
  <c r="AG239" i="27"/>
  <c r="AG251" i="27"/>
  <c r="AG259" i="27"/>
  <c r="AG271" i="27"/>
  <c r="AG275" i="27"/>
  <c r="AG283" i="27"/>
  <c r="AG287" i="27"/>
  <c r="AG291" i="27"/>
  <c r="AG295" i="27"/>
  <c r="AG299" i="27"/>
  <c r="AG311" i="27"/>
  <c r="AG319" i="27"/>
  <c r="AG323" i="27"/>
  <c r="AG331" i="27"/>
  <c r="AG335" i="27"/>
  <c r="AG339" i="27"/>
  <c r="AG343" i="27"/>
  <c r="AG348" i="27"/>
  <c r="AK347" i="27"/>
  <c r="AJ347" i="27"/>
  <c r="AI347" i="27"/>
  <c r="AH347" i="27"/>
  <c r="AG50" i="27"/>
  <c r="AG322" i="27"/>
  <c r="AG347" i="27" s="1"/>
  <c r="AG338" i="27"/>
  <c r="AG342" i="27"/>
  <c r="AK346" i="27"/>
  <c r="AJ346" i="27"/>
  <c r="AI346" i="27"/>
  <c r="AH346" i="27"/>
  <c r="AG321" i="27"/>
  <c r="AG346" i="27" s="1"/>
  <c r="AG337" i="27"/>
  <c r="AG341" i="27"/>
  <c r="AE349" i="27"/>
  <c r="AD349" i="27"/>
  <c r="AC349" i="27"/>
  <c r="AB349" i="27"/>
  <c r="AA349" i="27"/>
  <c r="Z8" i="27"/>
  <c r="Z12" i="27"/>
  <c r="Z16" i="27"/>
  <c r="Z20" i="27"/>
  <c r="Z24" i="27"/>
  <c r="Z28" i="27"/>
  <c r="Z32" i="27"/>
  <c r="Z36" i="27"/>
  <c r="Z40" i="27"/>
  <c r="Z44" i="27"/>
  <c r="Z48" i="27"/>
  <c r="Z52" i="27"/>
  <c r="Z56" i="27"/>
  <c r="Z60" i="27"/>
  <c r="Z64" i="27"/>
  <c r="Z68" i="27"/>
  <c r="Z72" i="27"/>
  <c r="Z76" i="27"/>
  <c r="Z80" i="27"/>
  <c r="Z84" i="27"/>
  <c r="Z88" i="27"/>
  <c r="Z92" i="27"/>
  <c r="Z96" i="27"/>
  <c r="Z100" i="27"/>
  <c r="Z104" i="27"/>
  <c r="Z108" i="27"/>
  <c r="Z112" i="27"/>
  <c r="Z116" i="27"/>
  <c r="Z120" i="27"/>
  <c r="Z124" i="27"/>
  <c r="Z128" i="27"/>
  <c r="Z132" i="27"/>
  <c r="Z136" i="27"/>
  <c r="Z140" i="27"/>
  <c r="Z144" i="27"/>
  <c r="Z148" i="27"/>
  <c r="Z152" i="27"/>
  <c r="Z156" i="27"/>
  <c r="Z160" i="27"/>
  <c r="Z164" i="27"/>
  <c r="Z168" i="27"/>
  <c r="Z172" i="27"/>
  <c r="Z176" i="27"/>
  <c r="Z180" i="27"/>
  <c r="Z184" i="27"/>
  <c r="Z188" i="27"/>
  <c r="Z192" i="27"/>
  <c r="Z196" i="27"/>
  <c r="Z200" i="27"/>
  <c r="Z204" i="27"/>
  <c r="Z208" i="27"/>
  <c r="Z212" i="27"/>
  <c r="Z216" i="27"/>
  <c r="Z220" i="27"/>
  <c r="Z224" i="27"/>
  <c r="Z228" i="27"/>
  <c r="Z232" i="27"/>
  <c r="Z236" i="27"/>
  <c r="Z240" i="27"/>
  <c r="Z244" i="27"/>
  <c r="Z248" i="27"/>
  <c r="Z252" i="27"/>
  <c r="Z256" i="27"/>
  <c r="Z260" i="27"/>
  <c r="Z264" i="27"/>
  <c r="Z268" i="27"/>
  <c r="Z272" i="27"/>
  <c r="Z276" i="27"/>
  <c r="Z280" i="27"/>
  <c r="Z284" i="27"/>
  <c r="Z288" i="27"/>
  <c r="Z292" i="27"/>
  <c r="Z296" i="27"/>
  <c r="Z300" i="27"/>
  <c r="Z304" i="27"/>
  <c r="Z308" i="27"/>
  <c r="Z312" i="27"/>
  <c r="Z316" i="27"/>
  <c r="Z320" i="27"/>
  <c r="Z324" i="27"/>
  <c r="Z328" i="27"/>
  <c r="Z332" i="27"/>
  <c r="Z336" i="27"/>
  <c r="Z340" i="27"/>
  <c r="Z344" i="27"/>
  <c r="Z349" i="27"/>
  <c r="AE348" i="27"/>
  <c r="AD348" i="27"/>
  <c r="AC348" i="27"/>
  <c r="AB348" i="27"/>
  <c r="AA348" i="27"/>
  <c r="Z7" i="27"/>
  <c r="Z11" i="27"/>
  <c r="Z15" i="27"/>
  <c r="Z19" i="27"/>
  <c r="Z23" i="27"/>
  <c r="Z35" i="27"/>
  <c r="Z43" i="27"/>
  <c r="Z51" i="27"/>
  <c r="Z59" i="27"/>
  <c r="Z87" i="27"/>
  <c r="Z91" i="27"/>
  <c r="Z103" i="27"/>
  <c r="Z107" i="27"/>
  <c r="Z115" i="27"/>
  <c r="Z119" i="27"/>
  <c r="Z123" i="27"/>
  <c r="Z127" i="27"/>
  <c r="Z131" i="27"/>
  <c r="Z135" i="27"/>
  <c r="Z139" i="27"/>
  <c r="Z143" i="27"/>
  <c r="Z147" i="27"/>
  <c r="Z151" i="27"/>
  <c r="Z155" i="27"/>
  <c r="Z159" i="27"/>
  <c r="Z163" i="27"/>
  <c r="Z167" i="27"/>
  <c r="Z171" i="27"/>
  <c r="Z175" i="27"/>
  <c r="Z179" i="27"/>
  <c r="Z183" i="27"/>
  <c r="Z187" i="27"/>
  <c r="Z191" i="27"/>
  <c r="Z199" i="27"/>
  <c r="Z203" i="27"/>
  <c r="Z207" i="27"/>
  <c r="Z211" i="27"/>
  <c r="Z215" i="27"/>
  <c r="Z219" i="27"/>
  <c r="Z223" i="27"/>
  <c r="Z235" i="27"/>
  <c r="Z239" i="27"/>
  <c r="Z251" i="27"/>
  <c r="Z259" i="27"/>
  <c r="Z271" i="27"/>
  <c r="Z275" i="27"/>
  <c r="Z283" i="27"/>
  <c r="Z287" i="27"/>
  <c r="Z291" i="27"/>
  <c r="Z295" i="27"/>
  <c r="Z299" i="27"/>
  <c r="Z311" i="27"/>
  <c r="Z319" i="27"/>
  <c r="Z323" i="27"/>
  <c r="Z331" i="27"/>
  <c r="Z335" i="27"/>
  <c r="Z339" i="27"/>
  <c r="Z343" i="27"/>
  <c r="Z348" i="27"/>
  <c r="AE347" i="27"/>
  <c r="AD347" i="27"/>
  <c r="AC347" i="27"/>
  <c r="AB347" i="27"/>
  <c r="AA347" i="27"/>
  <c r="Z50" i="27"/>
  <c r="Z322" i="27"/>
  <c r="Z338" i="27"/>
  <c r="Z342" i="27"/>
  <c r="Z347" i="27"/>
  <c r="AE346" i="27"/>
  <c r="AD346" i="27"/>
  <c r="AC346" i="27"/>
  <c r="AB346" i="27"/>
  <c r="AA346" i="27"/>
  <c r="Z321" i="27"/>
  <c r="Z346" i="27" s="1"/>
  <c r="Z337" i="27"/>
  <c r="Z341" i="27"/>
  <c r="X349" i="27"/>
  <c r="X348" i="27"/>
  <c r="X347" i="27"/>
  <c r="X346" i="27"/>
  <c r="V349" i="27"/>
  <c r="U349" i="27"/>
  <c r="T349" i="27"/>
  <c r="S349" i="27"/>
  <c r="R349" i="27"/>
  <c r="Q349" i="27"/>
  <c r="P349" i="27"/>
  <c r="O349" i="27"/>
  <c r="N349" i="27"/>
  <c r="M349" i="27"/>
  <c r="L349" i="27"/>
  <c r="K349" i="27"/>
  <c r="V348" i="27"/>
  <c r="U348" i="27"/>
  <c r="T348" i="27"/>
  <c r="S348" i="27"/>
  <c r="R348" i="27"/>
  <c r="Q348" i="27"/>
  <c r="P348" i="27"/>
  <c r="O348" i="27"/>
  <c r="N348" i="27"/>
  <c r="M348" i="27"/>
  <c r="L348" i="27"/>
  <c r="K348" i="27"/>
  <c r="V347" i="27"/>
  <c r="U347" i="27"/>
  <c r="T347" i="27"/>
  <c r="S347" i="27"/>
  <c r="R347" i="27"/>
  <c r="Q347" i="27"/>
  <c r="P347" i="27"/>
  <c r="O347" i="27"/>
  <c r="N347" i="27"/>
  <c r="M347" i="27"/>
  <c r="L347" i="27"/>
  <c r="K347" i="27"/>
  <c r="V346" i="27"/>
  <c r="U346" i="27"/>
  <c r="T346" i="27"/>
  <c r="S346" i="27"/>
  <c r="R346" i="27"/>
  <c r="Q346" i="27"/>
  <c r="P346" i="27"/>
  <c r="O346" i="27"/>
  <c r="N346" i="27"/>
  <c r="M346" i="27"/>
  <c r="L346" i="27"/>
  <c r="K346" i="27"/>
  <c r="J348" i="27"/>
  <c r="H348" i="27" s="1"/>
  <c r="J347" i="27"/>
  <c r="H347" i="27" s="1"/>
  <c r="J349" i="27"/>
  <c r="H349" i="27" s="1"/>
  <c r="J346" i="27"/>
  <c r="H346" i="27" s="1"/>
  <c r="I355" i="27"/>
  <c r="I358" i="27"/>
  <c r="I360" i="27"/>
  <c r="I361" i="27"/>
  <c r="I363" i="27"/>
  <c r="I364" i="27"/>
  <c r="I365" i="27"/>
  <c r="I366" i="27"/>
  <c r="I367" i="27"/>
  <c r="I368" i="27"/>
  <c r="I369" i="27"/>
  <c r="I370" i="27"/>
  <c r="I372" i="27"/>
  <c r="I374" i="27"/>
  <c r="I375" i="27"/>
  <c r="I377" i="27"/>
  <c r="I378" i="27"/>
  <c r="I379" i="27"/>
  <c r="I380" i="27"/>
  <c r="I382" i="27"/>
  <c r="I384" i="27"/>
  <c r="I385" i="27"/>
  <c r="I386" i="27"/>
  <c r="I387" i="27"/>
  <c r="I388" i="27"/>
  <c r="I389" i="27"/>
  <c r="I390" i="27"/>
  <c r="I391" i="27"/>
  <c r="I392" i="27"/>
  <c r="I393" i="27"/>
  <c r="I394" i="27"/>
  <c r="I395" i="27"/>
  <c r="I396" i="27"/>
  <c r="I397" i="27"/>
  <c r="I398" i="27"/>
  <c r="I399" i="27"/>
  <c r="I400" i="27"/>
  <c r="I403" i="27"/>
  <c r="I404" i="27"/>
  <c r="I406" i="27"/>
  <c r="I407" i="27"/>
  <c r="I409" i="27"/>
  <c r="I411" i="27"/>
  <c r="I414" i="27"/>
  <c r="I415" i="27"/>
  <c r="I416" i="27"/>
  <c r="I417" i="27"/>
  <c r="I419" i="27"/>
  <c r="I420" i="27"/>
  <c r="I421" i="27"/>
  <c r="I422" i="27"/>
  <c r="I423" i="27"/>
  <c r="I424" i="27"/>
  <c r="I425" i="27"/>
  <c r="I426" i="27"/>
  <c r="I427" i="27"/>
  <c r="I429" i="27"/>
  <c r="I432" i="27"/>
  <c r="I434" i="27"/>
  <c r="I436" i="27"/>
  <c r="C353" i="27"/>
  <c r="C354" i="27"/>
  <c r="C355" i="27"/>
  <c r="C356" i="27"/>
  <c r="C357" i="27"/>
  <c r="C358" i="27"/>
  <c r="C359" i="27"/>
  <c r="C360" i="27"/>
  <c r="C361" i="27"/>
  <c r="C362" i="27"/>
  <c r="C363" i="27"/>
  <c r="C364" i="27"/>
  <c r="C365" i="27"/>
  <c r="C366" i="27"/>
  <c r="C367" i="27"/>
  <c r="C368" i="27"/>
  <c r="C369" i="27"/>
  <c r="C370" i="27"/>
  <c r="C371" i="27"/>
  <c r="C372" i="27"/>
  <c r="C373" i="27"/>
  <c r="C374" i="27"/>
  <c r="C375" i="27"/>
  <c r="C376" i="27"/>
  <c r="C377" i="27"/>
  <c r="C378" i="27"/>
  <c r="C379" i="27"/>
  <c r="C380" i="27"/>
  <c r="C381" i="27"/>
  <c r="C382" i="27"/>
  <c r="C383" i="27"/>
  <c r="C384" i="27"/>
  <c r="C385" i="27"/>
  <c r="C386" i="27"/>
  <c r="C387" i="27"/>
  <c r="C388" i="27"/>
  <c r="C389" i="27"/>
  <c r="C390" i="27"/>
  <c r="C391" i="27"/>
  <c r="C392" i="27"/>
  <c r="C393" i="27"/>
  <c r="C394" i="27"/>
  <c r="C395" i="27"/>
  <c r="C396" i="27"/>
  <c r="C397" i="27"/>
  <c r="C398" i="27"/>
  <c r="C399" i="27"/>
  <c r="C400" i="27"/>
  <c r="C401" i="27"/>
  <c r="C402" i="27"/>
  <c r="C403" i="27"/>
  <c r="C404" i="27"/>
  <c r="C405" i="27"/>
  <c r="C406" i="27"/>
  <c r="C407" i="27"/>
  <c r="C408" i="27"/>
  <c r="C409" i="27"/>
  <c r="C410" i="27"/>
  <c r="C411" i="27"/>
  <c r="C412" i="27"/>
  <c r="C413" i="27"/>
  <c r="C414" i="27"/>
  <c r="C415" i="27"/>
  <c r="C416" i="27"/>
  <c r="C417" i="27"/>
  <c r="C418" i="27"/>
  <c r="C419" i="27"/>
  <c r="C420" i="27"/>
  <c r="C421" i="27"/>
  <c r="C422" i="27"/>
  <c r="C423" i="27"/>
  <c r="C424" i="27"/>
  <c r="C425" i="27"/>
  <c r="C426" i="27"/>
  <c r="C427" i="27"/>
  <c r="C428" i="27"/>
  <c r="C429" i="27"/>
  <c r="C430" i="27"/>
  <c r="C431" i="27"/>
  <c r="C432" i="27"/>
  <c r="C433" i="27"/>
  <c r="C434" i="27"/>
  <c r="C435" i="27"/>
  <c r="C436" i="27"/>
  <c r="C352" i="27"/>
  <c r="A427" i="27"/>
  <c r="D427" i="27"/>
  <c r="A428" i="27"/>
  <c r="D428" i="27"/>
  <c r="A429" i="27"/>
  <c r="D429" i="27"/>
  <c r="A430" i="27"/>
  <c r="D430" i="27"/>
  <c r="A431" i="27"/>
  <c r="D431" i="27"/>
  <c r="A432" i="27"/>
  <c r="D432" i="27"/>
  <c r="A433" i="27"/>
  <c r="D433" i="27"/>
  <c r="A434" i="27"/>
  <c r="D434" i="27"/>
  <c r="A435" i="27"/>
  <c r="D435" i="27"/>
  <c r="A436" i="27"/>
  <c r="D436" i="27"/>
  <c r="A353" i="27"/>
  <c r="D353" i="27"/>
  <c r="A354" i="27"/>
  <c r="D354" i="27"/>
  <c r="A355" i="27"/>
  <c r="D355" i="27"/>
  <c r="A356" i="27"/>
  <c r="D356" i="27"/>
  <c r="A357" i="27"/>
  <c r="D357" i="27"/>
  <c r="A358" i="27"/>
  <c r="D358" i="27"/>
  <c r="A359" i="27"/>
  <c r="D359" i="27"/>
  <c r="A360" i="27"/>
  <c r="D360" i="27"/>
  <c r="A361" i="27"/>
  <c r="D361" i="27"/>
  <c r="A362" i="27"/>
  <c r="D362" i="27"/>
  <c r="A363" i="27"/>
  <c r="D363" i="27"/>
  <c r="A364" i="27"/>
  <c r="D364" i="27"/>
  <c r="A365" i="27"/>
  <c r="D365" i="27"/>
  <c r="A366" i="27"/>
  <c r="D366" i="27"/>
  <c r="A367" i="27"/>
  <c r="D367" i="27"/>
  <c r="A368" i="27"/>
  <c r="D368" i="27"/>
  <c r="A369" i="27"/>
  <c r="D369" i="27"/>
  <c r="A370" i="27"/>
  <c r="D370" i="27"/>
  <c r="A371" i="27"/>
  <c r="D371" i="27"/>
  <c r="A372" i="27"/>
  <c r="D372" i="27"/>
  <c r="A373" i="27"/>
  <c r="D373" i="27"/>
  <c r="A374" i="27"/>
  <c r="D374" i="27"/>
  <c r="A375" i="27"/>
  <c r="D375" i="27"/>
  <c r="A376" i="27"/>
  <c r="D376" i="27"/>
  <c r="A377" i="27"/>
  <c r="D377" i="27"/>
  <c r="A378" i="27"/>
  <c r="D378" i="27"/>
  <c r="A379" i="27"/>
  <c r="D379" i="27"/>
  <c r="A380" i="27"/>
  <c r="D380" i="27"/>
  <c r="A381" i="27"/>
  <c r="D381" i="27"/>
  <c r="A382" i="27"/>
  <c r="D382" i="27"/>
  <c r="A383" i="27"/>
  <c r="D383" i="27"/>
  <c r="A384" i="27"/>
  <c r="D384" i="27"/>
  <c r="A385" i="27"/>
  <c r="D385" i="27"/>
  <c r="A386" i="27"/>
  <c r="D386" i="27"/>
  <c r="A387" i="27"/>
  <c r="D387" i="27"/>
  <c r="A388" i="27"/>
  <c r="D388" i="27"/>
  <c r="A389" i="27"/>
  <c r="D389" i="27"/>
  <c r="A390" i="27"/>
  <c r="D390" i="27"/>
  <c r="A391" i="27"/>
  <c r="D391" i="27"/>
  <c r="A392" i="27"/>
  <c r="D392" i="27"/>
  <c r="A393" i="27"/>
  <c r="D393" i="27"/>
  <c r="A394" i="27"/>
  <c r="D394" i="27"/>
  <c r="A395" i="27"/>
  <c r="D395" i="27"/>
  <c r="A396" i="27"/>
  <c r="D396" i="27"/>
  <c r="A397" i="27"/>
  <c r="D397" i="27"/>
  <c r="A398" i="27"/>
  <c r="D398" i="27"/>
  <c r="A399" i="27"/>
  <c r="D399" i="27"/>
  <c r="A400" i="27"/>
  <c r="D400" i="27"/>
  <c r="A401" i="27"/>
  <c r="D401" i="27"/>
  <c r="A402" i="27"/>
  <c r="D402" i="27"/>
  <c r="A403" i="27"/>
  <c r="D403" i="27"/>
  <c r="A404" i="27"/>
  <c r="D404" i="27"/>
  <c r="A405" i="27"/>
  <c r="D405" i="27"/>
  <c r="A406" i="27"/>
  <c r="D406" i="27"/>
  <c r="A407" i="27"/>
  <c r="D407" i="27"/>
  <c r="A408" i="27"/>
  <c r="D408" i="27"/>
  <c r="A409" i="27"/>
  <c r="D409" i="27"/>
  <c r="A410" i="27"/>
  <c r="D410" i="27"/>
  <c r="A411" i="27"/>
  <c r="D411" i="27"/>
  <c r="A412" i="27"/>
  <c r="D412" i="27"/>
  <c r="A413" i="27"/>
  <c r="D413" i="27"/>
  <c r="A414" i="27"/>
  <c r="D414" i="27"/>
  <c r="A415" i="27"/>
  <c r="D415" i="27"/>
  <c r="A416" i="27"/>
  <c r="D416" i="27"/>
  <c r="A417" i="27"/>
  <c r="D417" i="27"/>
  <c r="A418" i="27"/>
  <c r="D418" i="27"/>
  <c r="A419" i="27"/>
  <c r="D419" i="27"/>
  <c r="A420" i="27"/>
  <c r="D420" i="27"/>
  <c r="A421" i="27"/>
  <c r="D421" i="27"/>
  <c r="A422" i="27"/>
  <c r="D422" i="27"/>
  <c r="A423" i="27"/>
  <c r="D423" i="27"/>
  <c r="A424" i="27"/>
  <c r="D424" i="27"/>
  <c r="A425" i="27"/>
  <c r="D425" i="27"/>
  <c r="A426" i="27"/>
  <c r="D426" i="27"/>
  <c r="A352" i="27"/>
  <c r="D352" i="27"/>
  <c r="D351" i="27"/>
  <c r="C351" i="27"/>
  <c r="BW339" i="27" l="1"/>
  <c r="G435" i="27"/>
  <c r="G414" i="27"/>
  <c r="G401" i="27"/>
  <c r="G433" i="27"/>
  <c r="BW5" i="27"/>
  <c r="E352" i="27" s="1"/>
  <c r="BW333" i="27"/>
  <c r="E434" i="27" s="1"/>
  <c r="BW289" i="27"/>
  <c r="E423" i="27" s="1"/>
  <c r="G423" i="27" s="1"/>
  <c r="BW277" i="27"/>
  <c r="E420" i="27" s="1"/>
  <c r="G420" i="27" s="1"/>
  <c r="BW257" i="27"/>
  <c r="E415" i="27" s="1"/>
  <c r="BW169" i="27"/>
  <c r="E393" i="27" s="1"/>
  <c r="BW149" i="27"/>
  <c r="E388" i="27" s="1"/>
  <c r="BW137" i="27"/>
  <c r="E385" i="27" s="1"/>
  <c r="G385" i="27" s="1"/>
  <c r="BW121" i="27"/>
  <c r="E381" i="27" s="1"/>
  <c r="G381" i="27" s="1"/>
  <c r="BW118" i="27"/>
  <c r="F380" i="27" s="1"/>
  <c r="BW110" i="27"/>
  <c r="F378" i="27" s="1"/>
  <c r="BW106" i="27"/>
  <c r="F377" i="27" s="1"/>
  <c r="BW101" i="27"/>
  <c r="E376" i="27" s="1"/>
  <c r="G376" i="27" s="1"/>
  <c r="BW98" i="27"/>
  <c r="F375" i="27" s="1"/>
  <c r="G375" i="27" s="1"/>
  <c r="BW93" i="27"/>
  <c r="E374" i="27" s="1"/>
  <c r="G374" i="27" s="1"/>
  <c r="BW90" i="27"/>
  <c r="F373" i="27" s="1"/>
  <c r="BW82" i="27"/>
  <c r="F371" i="27" s="1"/>
  <c r="BW74" i="27"/>
  <c r="F369" i="27" s="1"/>
  <c r="G369" i="27" s="1"/>
  <c r="BW66" i="27"/>
  <c r="F367" i="27" s="1"/>
  <c r="BW58" i="27"/>
  <c r="F365" i="27" s="1"/>
  <c r="G365" i="27" s="1"/>
  <c r="BW46" i="27"/>
  <c r="F362" i="27" s="1"/>
  <c r="BW41" i="27"/>
  <c r="E361" i="27" s="1"/>
  <c r="BW34" i="27"/>
  <c r="F359" i="27" s="1"/>
  <c r="BW25" i="27"/>
  <c r="E357" i="27" s="1"/>
  <c r="G357" i="27" s="1"/>
  <c r="BW325" i="27"/>
  <c r="E432" i="27" s="1"/>
  <c r="BW317" i="27"/>
  <c r="E430" i="27" s="1"/>
  <c r="BW309" i="27"/>
  <c r="E428" i="27" s="1"/>
  <c r="G428" i="27" s="1"/>
  <c r="BW297" i="27"/>
  <c r="E425" i="27" s="1"/>
  <c r="G425" i="27" s="1"/>
  <c r="BW281" i="27"/>
  <c r="E421" i="27" s="1"/>
  <c r="BW265" i="27"/>
  <c r="E417" i="27" s="1"/>
  <c r="BW249" i="27"/>
  <c r="E413" i="27" s="1"/>
  <c r="G413" i="27" s="1"/>
  <c r="BW241" i="27"/>
  <c r="E411" i="27" s="1"/>
  <c r="BW237" i="27"/>
  <c r="E410" i="27" s="1"/>
  <c r="G410" i="27" s="1"/>
  <c r="BW229" i="27"/>
  <c r="E408" i="27" s="1"/>
  <c r="BW221" i="27"/>
  <c r="E406" i="27" s="1"/>
  <c r="G406" i="27" s="1"/>
  <c r="BW209" i="27"/>
  <c r="E403" i="27" s="1"/>
  <c r="BW205" i="27"/>
  <c r="E402" i="27" s="1"/>
  <c r="BW197" i="27"/>
  <c r="E400" i="27" s="1"/>
  <c r="BW189" i="27"/>
  <c r="E398" i="27" s="1"/>
  <c r="G398" i="27" s="1"/>
  <c r="BW181" i="27"/>
  <c r="E396" i="27" s="1"/>
  <c r="BW161" i="27"/>
  <c r="E391" i="27" s="1"/>
  <c r="G391" i="27" s="1"/>
  <c r="BW153" i="27"/>
  <c r="E389" i="27" s="1"/>
  <c r="G389" i="27" s="1"/>
  <c r="BW130" i="27"/>
  <c r="F383" i="27" s="1"/>
  <c r="BW114" i="27"/>
  <c r="F379" i="27" s="1"/>
  <c r="BW109" i="27"/>
  <c r="E378" i="27" s="1"/>
  <c r="G378" i="27" s="1"/>
  <c r="BW89" i="27"/>
  <c r="E373" i="27" s="1"/>
  <c r="BW81" i="27"/>
  <c r="E371" i="27" s="1"/>
  <c r="BW70" i="27"/>
  <c r="F368" i="27" s="1"/>
  <c r="BW65" i="27"/>
  <c r="E367" i="27" s="1"/>
  <c r="G367" i="27" s="1"/>
  <c r="BW18" i="27"/>
  <c r="F355" i="27" s="1"/>
  <c r="BW14" i="27"/>
  <c r="F354" i="27" s="1"/>
  <c r="G361" i="27"/>
  <c r="BW347" i="27"/>
  <c r="G409" i="27"/>
  <c r="G402" i="27"/>
  <c r="G359" i="27"/>
  <c r="G403" i="27"/>
  <c r="G387" i="27"/>
  <c r="G355" i="27"/>
  <c r="G421" i="27"/>
  <c r="G415" i="27"/>
  <c r="G404" i="27"/>
  <c r="G371" i="27"/>
  <c r="G368" i="27"/>
  <c r="G363" i="27"/>
  <c r="G417" i="27"/>
  <c r="G422" i="27"/>
  <c r="G431" i="27"/>
  <c r="G380" i="27"/>
  <c r="G377" i="27"/>
  <c r="G373" i="27"/>
  <c r="G427" i="27"/>
  <c r="I352" i="27"/>
  <c r="BW349" i="27"/>
  <c r="G399" i="27"/>
  <c r="G432" i="27"/>
  <c r="G426" i="27"/>
  <c r="G416" i="27"/>
  <c r="G397" i="27"/>
  <c r="G384" i="27"/>
  <c r="G434" i="27"/>
  <c r="G396" i="27"/>
  <c r="G393" i="27"/>
  <c r="G383" i="27"/>
  <c r="G379" i="27"/>
  <c r="F353" i="27"/>
  <c r="G430" i="27"/>
  <c r="G411" i="27"/>
  <c r="G400" i="27"/>
  <c r="G388" i="27"/>
  <c r="G352" i="27"/>
  <c r="G429" i="27"/>
  <c r="G405" i="27"/>
  <c r="F438" i="27"/>
  <c r="G386" i="27"/>
  <c r="I438" i="27"/>
  <c r="G436" i="27"/>
  <c r="G424" i="27"/>
  <c r="G418" i="27"/>
  <c r="G408" i="27"/>
  <c r="G407" i="27"/>
  <c r="BW61" i="27"/>
  <c r="E366" i="27" s="1"/>
  <c r="BW53" i="27"/>
  <c r="E364" i="27" s="1"/>
  <c r="BW45" i="27"/>
  <c r="E362" i="27" s="1"/>
  <c r="BW37" i="27"/>
  <c r="E360" i="27" s="1"/>
  <c r="BW29" i="27"/>
  <c r="E358" i="27" s="1"/>
  <c r="BW21" i="27"/>
  <c r="E356" i="27" s="1"/>
  <c r="BW13" i="27"/>
  <c r="H435" i="27" l="1"/>
  <c r="H438" i="27" s="1"/>
  <c r="H531" i="27" s="1"/>
  <c r="BW348" i="27"/>
  <c r="G353" i="27"/>
  <c r="F531" i="27"/>
  <c r="G364" i="27"/>
  <c r="G366" i="27"/>
  <c r="G356" i="27"/>
  <c r="G360" i="27"/>
  <c r="G358" i="27"/>
  <c r="E354" i="27"/>
  <c r="BW346" i="27"/>
  <c r="G362" i="27"/>
  <c r="E438" i="27" l="1"/>
  <c r="G354" i="27"/>
  <c r="G438" i="27" s="1"/>
  <c r="G531" i="27" s="1"/>
  <c r="E531" i="27" l="1"/>
</calcChain>
</file>

<file path=xl/sharedStrings.xml><?xml version="1.0" encoding="utf-8"?>
<sst xmlns="http://schemas.openxmlformats.org/spreadsheetml/2006/main" count="1638" uniqueCount="749">
  <si>
    <t>Дата проведения ПО</t>
  </si>
  <si>
    <t>Примечание</t>
  </si>
  <si>
    <t xml:space="preserve">Республика Алтай </t>
  </si>
  <si>
    <t>Республика Башкортостан</t>
  </si>
  <si>
    <t>Республика Дагестан</t>
  </si>
  <si>
    <t>Республика Ингушетия</t>
  </si>
  <si>
    <t>Республика Калмыкия</t>
  </si>
  <si>
    <t>Карачаево-Черкесская Республика</t>
  </si>
  <si>
    <t>Республика Карелия</t>
  </si>
  <si>
    <t>Республика Марий Эл</t>
  </si>
  <si>
    <t>Республика Мордовия</t>
  </si>
  <si>
    <t xml:space="preserve">Республика Саха (Якутия) </t>
  </si>
  <si>
    <t>Республика Северная Осетия -Алания</t>
  </si>
  <si>
    <t>Республика Татарстан</t>
  </si>
  <si>
    <t xml:space="preserve">Республика Тыва </t>
  </si>
  <si>
    <t>Удмуртская Республика</t>
  </si>
  <si>
    <t>Чеченская Республика</t>
  </si>
  <si>
    <t>Чувашская Республика-Чувашия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</si>
  <si>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</si>
  <si>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</si>
  <si>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</si>
  <si>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</si>
  <si>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</si>
  <si>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</si>
  <si>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 xml:space="preserve">Ставропольский край </t>
  </si>
  <si>
    <t xml:space="preserve">Белгородская область </t>
  </si>
  <si>
    <t>Брянская область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</si>
  <si>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</si>
  <si>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</si>
  <si>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</si>
  <si>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>Воронежская область</t>
  </si>
  <si>
    <t xml:space="preserve">Ивановская область </t>
  </si>
  <si>
    <t xml:space="preserve">Иркутская область </t>
  </si>
  <si>
    <t xml:space="preserve">Калининградская область </t>
  </si>
  <si>
    <t xml:space="preserve">Калужская область 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</si>
  <si>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</si>
  <si>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</si>
  <si>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</si>
  <si>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</si>
  <si>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</si>
  <si>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</si>
  <si>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</si>
  <si>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</si>
  <si>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</si>
  <si>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</si>
  <si>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</si>
  <si>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</si>
  <si>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</si>
  <si>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</si>
  <si>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</si>
  <si>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</si>
  <si>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</si>
  <si>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</si>
  <si>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</si>
  <si>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</si>
  <si>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</si>
  <si>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</si>
  <si>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</si>
  <si>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</si>
  <si>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</si>
  <si>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</si>
  <si>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</si>
  <si>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</si>
  <si>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</si>
  <si>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</si>
  <si>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</si>
  <si>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</si>
  <si>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</si>
  <si>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 xml:space="preserve">Москва </t>
  </si>
  <si>
    <t>Санкт-Петербург</t>
  </si>
  <si>
    <t xml:space="preserve">Севастополь </t>
  </si>
  <si>
    <t>Еврейская автономная область</t>
  </si>
  <si>
    <t>Ненецкий автономный округ</t>
  </si>
  <si>
    <t>Ханты-Мансийский автономный округ – Югра</t>
  </si>
  <si>
    <t>Чукотский автономный округ</t>
  </si>
  <si>
    <t>Ямало-Ненецкий автономный округ</t>
  </si>
  <si>
    <t>Запись есть, но не полная</t>
  </si>
  <si>
    <t>Не содержательный, формальный подход</t>
  </si>
  <si>
    <t>Ответы представлены в рамках другого раздела</t>
  </si>
  <si>
    <t>Мероприятие проведено в формате ВКС</t>
  </si>
  <si>
    <t>Раздел (файл) не открывается</t>
  </si>
  <si>
    <t>Информация о проведенном ПО отсутстует</t>
  </si>
  <si>
    <t>Обобщенные ответы на поступившие в ходе ПО вопросы опубликованы</t>
  </si>
  <si>
    <t>Пресс-релиз по итогам ПО опубликован</t>
  </si>
  <si>
    <t>Полная видеозапись ПО опубликована</t>
  </si>
  <si>
    <t>План-график проведения ПО на 3-4 квартал 2017 г. публикован</t>
  </si>
  <si>
    <t xml:space="preserve">Обобщенные итоги рассмотрения анкет опубликованы </t>
  </si>
  <si>
    <t>Наименование субъекта РФ</t>
  </si>
  <si>
    <t>Источник обработки информации</t>
  </si>
  <si>
    <t>Республика Крым</t>
  </si>
  <si>
    <t>Хабаровский край</t>
  </si>
  <si>
    <t xml:space="preserve">Архангельская область </t>
  </si>
  <si>
    <t>Раздел (ссылка) не работают</t>
  </si>
  <si>
    <t>План-график доступен только по поиску</t>
  </si>
  <si>
    <t>Запись (ссылка) есть, но не открывается</t>
  </si>
  <si>
    <t>Информация о ПО доступна только средствами поиского инструмента на сайте</t>
  </si>
  <si>
    <t>ПО проводилось в рамках другого мероприятия (семинар, форум, индивидуальные консультации и т.д.)</t>
  </si>
  <si>
    <t>Файл (ссылка) есть, но не открывается</t>
  </si>
  <si>
    <t>Запись есть, но звук не достаточно качественный</t>
  </si>
  <si>
    <t>Есть информация о проведении следующего мероприятия с указанием даты, но не в виде план-графика (например, в рамках пресс-релиза)</t>
  </si>
  <si>
    <t>Пресс-релиз доступен только посредством поискового инструмента</t>
  </si>
  <si>
    <t>Запись есть, но не о ПО</t>
  </si>
  <si>
    <t>ПО не проводилось</t>
  </si>
  <si>
    <t>Сведения не опубликованы</t>
  </si>
  <si>
    <t>Запись не опубликована</t>
  </si>
  <si>
    <t>План-график не опубликован</t>
  </si>
  <si>
    <t>На мероприятии присутствовал губернатор</t>
  </si>
  <si>
    <t>На мероприятии присутствовал заместитель губернатора</t>
  </si>
  <si>
    <t>Помещение не было рассчитано на более чем 200 человек</t>
  </si>
  <si>
    <t>Количество участвующих было менее 200 человек</t>
  </si>
  <si>
    <t>Запись есть, но опубликована только в социальной сети</t>
  </si>
  <si>
    <t>Запись разделена на несколько частей</t>
  </si>
  <si>
    <t>План-график содержит только одно ПО на 3-4 квартал 2017 г.</t>
  </si>
  <si>
    <t>В плане-графике отсутствуют даты проведения ПО</t>
  </si>
  <si>
    <t>№ п/п</t>
  </si>
  <si>
    <t>В пресс-релизе отсутствуют сведения о дате проведения ПО</t>
  </si>
  <si>
    <t>Опубликована два плана-графика с разными датами проведения ПО</t>
  </si>
  <si>
    <t>Пресс-релиз сделан в виде новости / Нет отдельного документа</t>
  </si>
  <si>
    <t>Проведено 2 ПО в первом полугодии</t>
  </si>
  <si>
    <t>Запись полная, но продолжительностью 60-120 минут</t>
  </si>
  <si>
    <t>Запись полная, но продолжительностью 40-60 минут</t>
  </si>
  <si>
    <t>Запись полная, но продолжительностью 20-40 минут</t>
  </si>
  <si>
    <t>Запись полная, но продолжительностью менее 20 минут</t>
  </si>
  <si>
    <t>Дата проведения ПО не соответствует дате в плане-графике</t>
  </si>
  <si>
    <t>Пресс-релиз реализован в виде протокола</t>
  </si>
  <si>
    <t>Не понятно, к какому из проведенных ПО относится пресс-релиз</t>
  </si>
  <si>
    <t>Федеральный округ</t>
  </si>
  <si>
    <t>Имеется он-лайн форма для заполнения анкеты</t>
  </si>
  <si>
    <t>Запись есть, но дата опубликования видеозаписи много позже даты проведения ПО (более 14 дней)</t>
  </si>
  <si>
    <t>Наименование мероприятия не соответствует ПО</t>
  </si>
  <si>
    <t>Была предусмотрена он-лайн трансляция мероприятия</t>
  </si>
  <si>
    <t>Имеется отдельный раздел о ПО на главной странице сайта</t>
  </si>
  <si>
    <t>Есть план-график проведения ПО для всех ТО, размещенный на сайте центрального управления</t>
  </si>
  <si>
    <t xml:space="preserve">Республика Адыгея </t>
  </si>
  <si>
    <t>http://adygea.fas.gov.ru/</t>
  </si>
  <si>
    <t>http://altr.fas.gov.ru/</t>
  </si>
  <si>
    <t>http://bash.fas.gov.ru/</t>
  </si>
  <si>
    <t xml:space="preserve">Республика Бурятия </t>
  </si>
  <si>
    <t>http://buryatia.fas.gov.ru/</t>
  </si>
  <si>
    <t>http://dagestan.fas.gov.ru/</t>
  </si>
  <si>
    <t>http://che-in.fas.gov.ru/</t>
  </si>
  <si>
    <t xml:space="preserve">Кабардино-Балкарская Республика </t>
  </si>
  <si>
    <t>http://kbr.fas.gov.ru/</t>
  </si>
  <si>
    <t>http://kalmykia.fas.gov.ru/</t>
  </si>
  <si>
    <t>http://kchr.fas.gov.ru/</t>
  </si>
  <si>
    <t>http://karelia.fas.gov.ru/</t>
  </si>
  <si>
    <t xml:space="preserve"> Республика Коми</t>
  </si>
  <si>
    <t>http://komi.fas.gov.ru/</t>
  </si>
  <si>
    <t>http://krym.fas.gov.ru/</t>
  </si>
  <si>
    <t>http://mari-el.fas.gov.ru/</t>
  </si>
  <si>
    <t>http://mordovia.fas.gov.ru/</t>
  </si>
  <si>
    <t>http://sakha.fas.gov.ru/</t>
  </si>
  <si>
    <t>http://so-alania.fas.gov.ru/</t>
  </si>
  <si>
    <t>http://www.fasrt.ru/</t>
  </si>
  <si>
    <t>http://tuva.fas.gov.ru/</t>
  </si>
  <si>
    <t>http://udmurtia.fas.gov.ru/</t>
  </si>
  <si>
    <t xml:space="preserve">Республика Хакассия </t>
  </si>
  <si>
    <t>http://hakasia.fas.gov.ru/</t>
  </si>
  <si>
    <t>http://chechnya.fas.gov.ru/news/6934</t>
  </si>
  <si>
    <t>http://chuvashia.fas.gov.ru/</t>
  </si>
  <si>
    <t xml:space="preserve">Алтайский край </t>
  </si>
  <si>
    <t>http://altk.fas.gov.ru/</t>
  </si>
  <si>
    <t>http://zab.fas.gov.ru/news/11676</t>
  </si>
  <si>
    <t>http://kamchatka.fas.gov.ru/</t>
  </si>
  <si>
    <t>http://krasnodar.fas.gov.ru/</t>
  </si>
  <si>
    <t>http://krsk.fas.gov.ru/</t>
  </si>
  <si>
    <t>http://perm.fas.gov.ru/</t>
  </si>
  <si>
    <t>http://primorie.fas.gov.ru/</t>
  </si>
  <si>
    <t>http://stavropol.fas.gov.ru/</t>
  </si>
  <si>
    <t>http://habarovsk.fas.gov.ru/</t>
  </si>
  <si>
    <t xml:space="preserve">Амурская область </t>
  </si>
  <si>
    <t>http://amur.fas.gov.ru/</t>
  </si>
  <si>
    <t>http://arhangelsk.fas.gov.ru/</t>
  </si>
  <si>
    <t xml:space="preserve">Астраханская область </t>
  </si>
  <si>
    <t>http://astrahan.fas.gov.ru/</t>
  </si>
  <si>
    <t>http://belgorod.fas.gov.ru/</t>
  </si>
  <si>
    <t>http://bryansk.fas.gov.ru/</t>
  </si>
  <si>
    <t>http://vladimir.fas.gov.ru/</t>
  </si>
  <si>
    <t>http://volgograd.fas.gov.ru/</t>
  </si>
  <si>
    <t>http://vologda.fas.gov.ru/</t>
  </si>
  <si>
    <t>http://voronezh.fas.gov.ru/</t>
  </si>
  <si>
    <t>http://ivanovo.fas.gov.ru/</t>
  </si>
  <si>
    <t>http://irkutsk.fas.gov.ru/</t>
  </si>
  <si>
    <t>http://kaliningrad.fas.gov.ru/</t>
  </si>
  <si>
    <t>http://kaluga.fas.gov.ru/</t>
  </si>
  <si>
    <t>http://kemerovo.fas.gov.ru/</t>
  </si>
  <si>
    <t>http://kirov.fas.gov.ru/</t>
  </si>
  <si>
    <t>http://kostroma.fas.gov.ru/</t>
  </si>
  <si>
    <t>http://kurgan.fas.gov.ru/</t>
  </si>
  <si>
    <t>http://kursk.fas.gov.ru/</t>
  </si>
  <si>
    <t>http://lenobl.fas.gov.ru/</t>
  </si>
  <si>
    <t>http://lipetsk.fas.gov.ru/</t>
  </si>
  <si>
    <t>http://magadan.fas.gov.ru/</t>
  </si>
  <si>
    <t>http://mo.fas.gov.ru/</t>
  </si>
  <si>
    <t>http://murmansk.fas.gov.ru/</t>
  </si>
  <si>
    <t>http://n-novgorod.fas.gov.ru/</t>
  </si>
  <si>
    <t>http://novgorod.fas.gov.ru/</t>
  </si>
  <si>
    <t>http://novosibirsk.fas.gov.ru/</t>
  </si>
  <si>
    <t>http://omsk.fas.gov.ru/</t>
  </si>
  <si>
    <t>http://orenburg.fas.gov.ru</t>
  </si>
  <si>
    <t>http://orel.fas.gov.ru/</t>
  </si>
  <si>
    <t>http://penza.fas.gov.ru/</t>
  </si>
  <si>
    <t>http://pskov.fas.gov.ru/</t>
  </si>
  <si>
    <t>http://rostov.fas.gov.ru/</t>
  </si>
  <si>
    <t>http://ryazan.fas.gov.ru/</t>
  </si>
  <si>
    <t>http://samara.fas.gov.ru/</t>
  </si>
  <si>
    <t>http://saratov.fas.gov.ru/</t>
  </si>
  <si>
    <t>http://sahalin.fas.gov.ru/</t>
  </si>
  <si>
    <t>http://sverdlovsk.fas.gov.ru/</t>
  </si>
  <si>
    <t>http://smolensk.fas.gov.ru/</t>
  </si>
  <si>
    <t>http://tambov.fas.gov.ru/</t>
  </si>
  <si>
    <t>http://tver.fas.gov.ru/</t>
  </si>
  <si>
    <t>http://tomsk.fas.gov.ru/</t>
  </si>
  <si>
    <t>http://tula.fas.gov.ru/</t>
  </si>
  <si>
    <t>http://tyumen.fas.gov.ru/</t>
  </si>
  <si>
    <t>http://ulyanovsk.fas.gov.ru/</t>
  </si>
  <si>
    <t>http://chel.fas.gov.ru/</t>
  </si>
  <si>
    <t>http://yaroslavl.fas.gov.ru/</t>
  </si>
  <si>
    <t>http://moscow.fas.gov.ru/</t>
  </si>
  <si>
    <t>http://spb.fas.gov.ru/</t>
  </si>
  <si>
    <t>http://eao.fas.gov.ru/</t>
  </si>
  <si>
    <t>http://nao.fas.gov.ru/</t>
  </si>
  <si>
    <t>http://hmao.fas.gov.ru/</t>
  </si>
  <si>
    <t>http://chukotka.fas.gov.ru/</t>
  </si>
  <si>
    <t>http://yamal.fas.gov.ru/</t>
  </si>
  <si>
    <t>Опубликована форма анкеты / Есть ссылка на скачивание анкеты</t>
  </si>
  <si>
    <t>Пресс-релиз содержательно дублирует новость о его проведении / Не содержательный (формальный) подход</t>
  </si>
  <si>
    <t>Запись есть, но просмотр доступен только после скачивания</t>
  </si>
  <si>
    <t>Рейтинг</t>
  </si>
  <si>
    <t>ФАС России</t>
  </si>
  <si>
    <t>№</t>
  </si>
  <si>
    <t>Лучшие практики</t>
  </si>
  <si>
    <t>Мероприятия проведены в каждом из субъектов РФ, находящихся в подчинении ТУ, с отдельными материалами по каждому</t>
  </si>
  <si>
    <t>Ссылка</t>
  </si>
  <si>
    <t>Доклады опубликованы</t>
  </si>
  <si>
    <t>Квартал проведения ПО</t>
  </si>
  <si>
    <t>2Q</t>
  </si>
  <si>
    <t>3Q</t>
  </si>
  <si>
    <t>4Q</t>
  </si>
  <si>
    <t>1Q</t>
  </si>
  <si>
    <t>Дата проведения мониторинга</t>
  </si>
  <si>
    <t>http://altr.fas.gov.ru/news/12449</t>
  </si>
  <si>
    <t>http://altr.fas.gov.ru/page/12336</t>
  </si>
  <si>
    <t>http://altr.fas.gov.ru/news/12322</t>
  </si>
  <si>
    <t>http://altr.fas.gov.ru/news/12293</t>
  </si>
  <si>
    <t>1 ПО было проведено в июне</t>
  </si>
  <si>
    <t>http://altr.fas.gov.ru/page/12448</t>
  </si>
  <si>
    <t>https://drive.google.com/file/d/0BxDAi33QjjAHTWdYNkZJRXVVUlU/view</t>
  </si>
  <si>
    <t>https://www.youtube.com/watch?v=gjUtHzTQ29M&amp;amp=&amp;feature=youtu.be</t>
  </si>
  <si>
    <t>http://adygea.fas.gov.ru/news/11371</t>
  </si>
  <si>
    <t>http://adygea.fas.gov.ru/plan/11421</t>
  </si>
  <si>
    <t>http://adygea.fas.gov.ru/news/11441</t>
  </si>
  <si>
    <t>https://www.youtube.com/watch?v=dBF02X554jY&amp;t=49</t>
  </si>
  <si>
    <t>https://www.youtube.com/watch?v=6WiSTLf8k6A</t>
  </si>
  <si>
    <t>http://adygea.fas.gov.ru/news/11362</t>
  </si>
  <si>
    <t>http://adygea.fas.gov.ru/news/11415</t>
  </si>
  <si>
    <t>http://bash.fas.gov.ru/news/12492</t>
  </si>
  <si>
    <t>http://bash.fas.gov.ru/news/12650</t>
  </si>
  <si>
    <t>http://bash.fas.gov.ru/news/12487</t>
  </si>
  <si>
    <t>http://bash.fas.gov.ru/page/12668</t>
  </si>
  <si>
    <t>ПО названы "публичные мероприятия/слушания"</t>
  </si>
  <si>
    <t>мероприятие проводилось в он-лайн режиме на сайте ведомства, вопросы и ответы в режиме он-лайн принимались с мобильных телефонов по WhatsApp и по электронной почте, все заранее было опубликовано на сайте.</t>
  </si>
  <si>
    <t>http://buryatia.fas.gov.ru/page/12355</t>
  </si>
  <si>
    <t>http://buryatia.fas.gov.ru/page/12431</t>
  </si>
  <si>
    <t>http://buryatia.fas.gov.ru/page/12644</t>
  </si>
  <si>
    <t>http://buryatia.fas.gov.ru/page/12645</t>
  </si>
  <si>
    <t>http://buryatia.fas.gov.ru/page/12452</t>
  </si>
  <si>
    <t>http://buryatia.fas.gov.ru/news/12428</t>
  </si>
  <si>
    <t>http://buryatia.fas.gov.ru/news/12648</t>
  </si>
  <si>
    <t>http://dagestan.fas.gov.ru/news/14791</t>
  </si>
  <si>
    <t>https://www.youtube.com/watch?v=ZAfKXBUljMQ&amp;feature=youtu.be</t>
  </si>
  <si>
    <t>http://dagestan.fas.gov.ru/news/15081</t>
  </si>
  <si>
    <t>http://dagestan.fas.gov.ru/news/15173</t>
  </si>
  <si>
    <t xml:space="preserve">http://che-in.fas.gov.ru/news/7041 </t>
  </si>
  <si>
    <t>http://che-in.fas.gov.ru/news/7115</t>
  </si>
  <si>
    <t>http://che-in.fas.gov.ru/news/7117</t>
  </si>
  <si>
    <t>ссылка на анкетирование,подписана как обощенные ответы, содержание не соответствует названию.Информацию приходится искать по закладке "Антимонопольное регулирование".</t>
  </si>
  <si>
    <t>в файле от ФАС нет ссылки на план-график,просто проставлены даты (на сайте нет плана-графика).</t>
  </si>
  <si>
    <t>http://kbr.fas.gov.ru/news/9205</t>
  </si>
  <si>
    <t>http://kbr.fas.gov.ru/news/9178</t>
  </si>
  <si>
    <t xml:space="preserve">http://kbr.fas.gov.ru/news/9219 </t>
  </si>
  <si>
    <t xml:space="preserve">http://kbr.fas.gov.ru/news/9220 </t>
  </si>
  <si>
    <t>https://cloud.mail.ru/public/KUQt/AfTSvxukB</t>
  </si>
  <si>
    <t xml:space="preserve">http://kbr.fas.gov.ru/news/9192 </t>
  </si>
  <si>
    <t>http://kbr.fas.gov.ru/news/9308</t>
  </si>
  <si>
    <t>http://kbr.fas.gov.ru/news/9312</t>
  </si>
  <si>
    <t>http://kbr.fas.gov.ru/news/9310</t>
  </si>
  <si>
    <t>https://cloud.mail.ru/public/5phi/6rcUKqSjG</t>
  </si>
  <si>
    <t>http://kchr.fas.gov.ru/news/8559</t>
  </si>
  <si>
    <t>не совпадают даты с планом-графиком (ранее указано было 2 ПО на дату 26.09.2017</t>
  </si>
  <si>
    <t>http://kchr.fas.gov.ru/news/8506</t>
  </si>
  <si>
    <t>https://www.youtube.com/watch?v=xCiExq7hFR8&amp;feature=youtu.be</t>
  </si>
  <si>
    <t>http://kchr.fas.gov.ru/analytic/8493</t>
  </si>
  <si>
    <t>http://kchr.fas.gov.ru/news/8555</t>
  </si>
  <si>
    <t>http://karelia.fas.gov.ru/news/10615</t>
  </si>
  <si>
    <t>http://karelia.fas.gov.ru/page/1069/</t>
  </si>
  <si>
    <t>https://www.youtube.com/watch?v=z4N8GBgStlU&amp;feature=youtu.be</t>
  </si>
  <si>
    <t>http://karelia.fas.gov.ru/page/10697</t>
  </si>
  <si>
    <t>ссылка на обобщенные ответы, представленная от ФАС не верна,информации нет.</t>
  </si>
  <si>
    <t>http://karelia.fas.gov.ru/news/10981</t>
  </si>
  <si>
    <t>https://www.youtube.com/watch?v=vs9_nHkn-nU&amp;feature=youtu.be</t>
  </si>
  <si>
    <t>http://kalmykia.fas.gov.ru/news/7257</t>
  </si>
  <si>
    <t>https://www.youtube.com/watch?v=K5OuFbyIEcU&amp;feature=youtu.be</t>
  </si>
  <si>
    <t>ссылка на обобщенные итоги рассмотрения анкет не верна от ФАС, информации нет.</t>
  </si>
  <si>
    <t>http://kalmykia.fas.gov.ru/news/7273</t>
  </si>
  <si>
    <t>https://www.youtube.com/watch?v=JHS0Nbzs4Yg&amp;t=24s</t>
  </si>
  <si>
    <t>http://www.komi.fas.gov.ru/news/16595</t>
  </si>
  <si>
    <t>ответы на вопросы от ФАС представлены в виде ссылки на запись ПО и указано, что было дано 30 ответов на вопросы (не соответствует МР к проведению ПО).</t>
  </si>
  <si>
    <t xml:space="preserve">http://www.komi.fas.gov.ru/news/16595 </t>
  </si>
  <si>
    <t>http://www.komi.fas.gov.ru/news/16685</t>
  </si>
  <si>
    <t>http://www.komi.fas.gov.ru/plan/16700</t>
  </si>
  <si>
    <t>http://www.komi.fas.gov.ru/news/16575</t>
  </si>
  <si>
    <t>http://www.komi.fas.gov.ru/news/16686</t>
  </si>
  <si>
    <t>http://www.komi.fas.gov.ru/news/16702</t>
  </si>
  <si>
    <t>https://fas.gov.ru/press-center/news/detail.html?id=50448</t>
  </si>
  <si>
    <t>http://krym.fas.gov.ru/news/9658</t>
  </si>
  <si>
    <t>На мероприятии пристутствовал министр Абызов М. Ссылка на план-график не имеет необходимой информации, это план-график работы ФАС РФ с 2013-2018 г.г.</t>
  </si>
  <si>
    <t>https://fas.gov.ru/press-center/news/detail.html?id=50448   http://krym.fas.gov.ru/news/9658</t>
  </si>
  <si>
    <t>http://mari-el.fas.gov.ru/news/20575</t>
  </si>
  <si>
    <t>https://www.youtube.com/watch?v=tPmxNvRe6Lw&amp;sns=em</t>
  </si>
  <si>
    <t>http://mari-el.fas.gov.ru/news/20793</t>
  </si>
  <si>
    <t>http://mari-el.fas.gov.ru/news/20829</t>
  </si>
  <si>
    <t>Проводилась он-лайн трансляция ПО на сайте, видео не представлено.</t>
  </si>
  <si>
    <t>обощенные итоги рассмотрения анкет не представлены на сайте, но в отчете ФАС данные столбец заполнен и ссылка представленная соответствует пункту - обобщенные ответы на вопросы.</t>
  </si>
  <si>
    <t>http://mordovia.fas.gov.ru/news/13353</t>
  </si>
  <si>
    <t>https://yadi.sk/i/2xsxeN1V3Kd89z</t>
  </si>
  <si>
    <t>http://mordovia.fas.gov.ru/news/13464</t>
  </si>
  <si>
    <t>http://mordovia.fas.gov.ru/sites/mordovia.f.isfb.ru/files/news/2017/09/25/plan.pdf</t>
  </si>
  <si>
    <t>http://mordovia.fas.gov.ru/news/13334</t>
  </si>
  <si>
    <t>http://sakha.fas.gov.ru/news/10382</t>
  </si>
  <si>
    <t>http://sakha.fas.gov.ru/news/10394</t>
  </si>
  <si>
    <t>https://www.youtube.com/watch?v=l9ioJplPHuk&amp;t=15s</t>
  </si>
  <si>
    <t>http://sakha.fas.gov.ru/analytic/10398</t>
  </si>
  <si>
    <t>http://sakha.fas.gov.ru/news/10425</t>
  </si>
  <si>
    <t>http://sakha.fas.gov.ru/news/10467</t>
  </si>
  <si>
    <t>http://sakha.fas.gov.ru/news/10483</t>
  </si>
  <si>
    <t>на сайте представлены фотографии, видео нет.</t>
  </si>
  <si>
    <t>http://sakha.fas.gov.ru/news/10487</t>
  </si>
  <si>
    <t>http://so-alania.fas.gov.ru/news/8127</t>
  </si>
  <si>
    <t>http://so-alania.fas.gov.ru/news/8177</t>
  </si>
  <si>
    <t>http://so-alania.fas.gov.ru/news/8123</t>
  </si>
  <si>
    <t>http://so-alania.fas.gov.ru/news/8161</t>
  </si>
  <si>
    <t>http://fasrt.ru/novosti/24236-preventivnost-mer-i-otkrytoe-vzaimodejstvie</t>
  </si>
  <si>
    <t>http://fasrt.ru/ob-upravlenii/publichnye-slushaniya</t>
  </si>
  <si>
    <t>http://fasrt.ru/novosti/24732-praktiku-primeneniya-antimonopolnogo-zakonodatelstva-obsudyat-na-publichnykh-slushaniyakh-tatarstanskogo-ufas-rossiii</t>
  </si>
  <si>
    <t>http://fasrt.ru/component/content/article/8-material-sajta/24775-obobshchennye-otvety-na-voprosy-obrashcheniya-poluchennye-do-i-vo-vremya-provedeniya-publichnogo-obsuzhdeniya</t>
  </si>
  <si>
    <t>http://fasrt.ru/component/content/article/57-chernoviki/24774-publichnye-obsuzhdeniya</t>
  </si>
  <si>
    <t>http://fasrt.ru/mediya/videogalereya/24773-29-09-2017-publichnye-slushaniya-tatarstanskogo-ufas-rossii</t>
  </si>
  <si>
    <t>http://fasrt.ru/component/content/article/57-chernoviki/24776-doklady-po-publichnym-slushaniyam-29-09-2017</t>
  </si>
  <si>
    <t>http://fasrt.ru/mediya/videogalereya/24735-29-06-2017-publichnye-slushaniya-tatarstanskogo-ufas-rossii</t>
  </si>
  <si>
    <t>http://tuva.fas.gov.ru/news/9583</t>
  </si>
  <si>
    <t>http://tuva.fas.gov.ru/news/9614</t>
  </si>
  <si>
    <t>http://tuva.fas.gov.ru/news/9585</t>
  </si>
  <si>
    <t>http://tuva.fas.gov.ru/plan/9576</t>
  </si>
  <si>
    <t>https://vk.com/tuva_ufas</t>
  </si>
  <si>
    <t>http://tuva.fas.gov.ru/news/9577</t>
  </si>
  <si>
    <t>http://tuva.fas.gov.ru/news/9612</t>
  </si>
  <si>
    <t>https://www.youtube.com/watch?v=YUjbd1kAIeE</t>
  </si>
  <si>
    <t>http://tuva.fas.gov.ru/news/9611</t>
  </si>
  <si>
    <t>http://udmurtia.fas.gov.ru/news/18120</t>
  </si>
  <si>
    <t>http://udmurtia.fas.gov.ru/page/18101</t>
  </si>
  <si>
    <t>http://udmurtia.fas.gov.ru/page/18263</t>
  </si>
  <si>
    <t>http://udmurtia.fas.gov.ru/page/18102</t>
  </si>
  <si>
    <t>http://hakasia.fas.gov.ru/news/14605</t>
  </si>
  <si>
    <t>http://hakasia.fas.gov.ru/news/14582</t>
  </si>
  <si>
    <t>http://hakasia.fas.gov.ru/news/14769</t>
  </si>
  <si>
    <t>http://hakasia.fas.gov.ru/news/14768</t>
  </si>
  <si>
    <t>http://hakasia.fas.gov.ru/news/14796</t>
  </si>
  <si>
    <t>http://hakasia.fas.gov.ru/news/14794</t>
  </si>
  <si>
    <t>http://hakasia.fas.gov.ru/news/14776</t>
  </si>
  <si>
    <t>видеозапись можно найти только через новости</t>
  </si>
  <si>
    <t>http://chechnya.fas.gov.ru/news/6972</t>
  </si>
  <si>
    <t>http://chechnya.fas.gov.ru/news/6969</t>
  </si>
  <si>
    <t>https://www.youtube.com/watch?v=Z4oIKfwvUUM</t>
  </si>
  <si>
    <t>Информация о роведенном ПО в июне, на сайте опубликована 20.09.2017 (http://chechnya.fas.gov.ru/news/6972).</t>
  </si>
  <si>
    <t>http://chuvashia.fas.gov.ru/news/15802</t>
  </si>
  <si>
    <t>http://chuvashia.fas.gov.ru/page/15961</t>
  </si>
  <si>
    <t>http://chuvashia.fas.gov.ru/news/15959</t>
  </si>
  <si>
    <t>http://chuvashia.fas.gov.ru/page/15972</t>
  </si>
  <si>
    <t>http://chuvashia.fas.gov.ru/news/15932</t>
  </si>
  <si>
    <t>http://chuvashia.fas.gov.ru/news/15776</t>
  </si>
  <si>
    <t>http://chuvashia.fas.gov.ru/news/15964</t>
  </si>
  <si>
    <t>http://altk.fas.gov.ru/news/12803</t>
  </si>
  <si>
    <t>http://altk.fas.gov.ru/page/4850</t>
  </si>
  <si>
    <t>http://altk.fas.gov.ru/news/5501</t>
  </si>
  <si>
    <t>https://www.youtube.com/watch?v=WWBGe0Haf30</t>
  </si>
  <si>
    <t>http://altk.fas.gov.ru/news/12890</t>
  </si>
  <si>
    <t>https://www.youtube.com/watch?v=pxUpTAcQn-I</t>
  </si>
  <si>
    <t>http://zab.fas.gov.ru/page/11756</t>
  </si>
  <si>
    <t>http://zab.fas.gov.ru/page/11685</t>
  </si>
  <si>
    <t>http://zab.fas.gov.ru/page/11651</t>
  </si>
  <si>
    <t>http://zab.fas.gov.ru/news/11760</t>
  </si>
  <si>
    <t>по графику второе ПО запланировано на 19.09.2017, но по факту проводилось 26.09.2017.</t>
  </si>
  <si>
    <t>http://zab.fas.gov.ru/page/11751</t>
  </si>
  <si>
    <t>http://kamchatka.fas.gov.ru/news/7283</t>
  </si>
  <si>
    <t>http://kamchatka.fas.gov.ru/news/7189</t>
  </si>
  <si>
    <t>http://kamchatka.fas.gov.ru/news/7209</t>
  </si>
  <si>
    <t>ссылки предоставленные ФАС не отсортированы по пунктам отчета, так ка их нет на сайте (видеозаписи,итоги анкетирования и ответы на вопросы)-kamchatka.fas.gov.ru</t>
  </si>
  <si>
    <t>http://krasnodar.fas.gov.ru/news/9923</t>
  </si>
  <si>
    <t>http://krasnodar.fas.gov.ru/page/10000</t>
  </si>
  <si>
    <t>http://krasnodar.fas.gov.ru/news/9935</t>
  </si>
  <si>
    <t>http://krasnodar.fas.gov.ru/news/9905</t>
  </si>
  <si>
    <t>http://krasnodar.fas.gov.ru/news/9970</t>
  </si>
  <si>
    <t>http://krasnodar.fas.gov.ru/news/9962</t>
  </si>
  <si>
    <t xml:space="preserve">http://krsk.fas.gov.ru/news/14870 </t>
  </si>
  <si>
    <t>видеозапись без звука</t>
  </si>
  <si>
    <t>http://krsk.fas.gov.ru/news/14821</t>
  </si>
  <si>
    <t>http://krsk.fas.gov.ru/news/14901</t>
  </si>
  <si>
    <t>http://perm.fas.gov.ru/news/15242</t>
  </si>
  <si>
    <t>http://perm.fas.gov.ru/reports</t>
  </si>
  <si>
    <t>https://www.youtube.com/watch?v=Qj3HTVlzmv0&amp;feature=youtu.be</t>
  </si>
  <si>
    <t>http://perm.fas.gov.ru/news/15286</t>
  </si>
  <si>
    <t>http://primorie.fas.gov.ru/news/10088</t>
  </si>
  <si>
    <t>Представлена видеозапись на 15 минут, представлена в виде новостей с выдержками из ПО.</t>
  </si>
  <si>
    <t>http://primorie.fas.gov.ru/plan/10098</t>
  </si>
  <si>
    <t>http://primorie.fas.gov.ru/news/10083</t>
  </si>
  <si>
    <t>http://primorie.fas.gov.ru/news/10100</t>
  </si>
  <si>
    <t>https://www.youtube.com/watch?v=9PzUEaIttJI</t>
  </si>
  <si>
    <t>http://stavropol.fas.gov.ru/news/10839</t>
  </si>
  <si>
    <t>http://stavropol.fas.gov.ru/news/10890</t>
  </si>
  <si>
    <t>план-график отсканирован криво, даты не видно.</t>
  </si>
  <si>
    <t>http://stavropol.fas.gov.ru/news/10894</t>
  </si>
  <si>
    <t xml:space="preserve">http://habarovsk.fas.gov.ru/news/12909 </t>
  </si>
  <si>
    <t xml:space="preserve">http://habarovsk.fas.gov.ru/page/13009 </t>
  </si>
  <si>
    <t>http://habarovsk.fas.gov.ru/page/13009</t>
  </si>
  <si>
    <t>http://habarovsk.fas.gov.ru/page/13011</t>
  </si>
  <si>
    <t>http://habarovsk.fas.gov.ru/analytic/12999</t>
  </si>
  <si>
    <t>http://habarovsk.fas.gov.ru/page/13010</t>
  </si>
  <si>
    <t>http://amur.fas.gov.ru/news/22002</t>
  </si>
  <si>
    <t>http://amur.fas.gov.ru/news/22488</t>
  </si>
  <si>
    <t>https://cloud.mail.ru/public/K3es/KLX5VPRVx</t>
  </si>
  <si>
    <t>http://amur.fas.gov.ru/analytic/22482</t>
  </si>
  <si>
    <t>http://amur.fas.gov.ru/news/21862</t>
  </si>
  <si>
    <t>https://cloud.mail.ru/public/8WQq/GZ6nmiS52</t>
  </si>
  <si>
    <t>http://arhangelsk.fas.gov.ru/news/9093</t>
  </si>
  <si>
    <t>https://vk.com/public108957914?w=wall-108957914_762</t>
  </si>
  <si>
    <t>http://arhangelsk.fas.gov.ru/plan/9081</t>
  </si>
  <si>
    <t>http://arhangelsk.fas.gov.ru/news/9085</t>
  </si>
  <si>
    <t>http://arhangelsk.fas.gov.ru/news/9119</t>
  </si>
  <si>
    <t>http://arhangelsk.fas.gov.ru/news/9116</t>
  </si>
  <si>
    <t>http://astrahan.fas.gov.ru/news/8507</t>
  </si>
  <si>
    <t>http://astrahan.fas.gov.ru/news/8532</t>
  </si>
  <si>
    <t xml:space="preserve">https://cloud.mail.ru/public/6aju/1eGrmnzYP 
https://cloud.mail.ru/public/4Z2c/Q9rCAhjvp
</t>
  </si>
  <si>
    <t>http://astrahan.fas.gov.ru/news/8528</t>
  </si>
  <si>
    <t>http://astrahan.fas.gov.ru/news/8524</t>
  </si>
  <si>
    <t>http://astrahan.fas.gov.ru/news/8537</t>
  </si>
  <si>
    <t>http://astrahan.fas.gov.ru/news/8536</t>
  </si>
  <si>
    <t>https://youtu.be/xzzNTTmnwWc</t>
  </si>
  <si>
    <t>http://astrahan.fas.gov.ru/news/8505</t>
  </si>
  <si>
    <t xml:space="preserve">http://belgorod.fas.gov.ru/news/14356 </t>
  </si>
  <si>
    <t>http://belgorod.fas.gov.ru/sites/belgorod.f.isfb.ru/files/plan/2017/09/25/plan._2.pdf</t>
  </si>
  <si>
    <t>https://www.youtube.com/channel/UC1CuC_i_sR6U8vY5bKsxhDw</t>
  </si>
  <si>
    <t>http://belgorod.fas.gov.ru/news/14509</t>
  </si>
  <si>
    <t>http://belgorod.fas.gov.ru/news/14502</t>
  </si>
  <si>
    <t xml:space="preserve">http://belgorod.fas.gov.ru/news/14342 </t>
  </si>
  <si>
    <t>http://bryansk.fas.gov.ru/news/13804</t>
  </si>
  <si>
    <t>http://bryansk.fas.gov.ru/news/13835</t>
  </si>
  <si>
    <t>http://bryansk.fas.gov.ru/news/14170</t>
  </si>
  <si>
    <t>http://bryansk.fas.gov.ru/news/14148</t>
  </si>
  <si>
    <t>http://bryansk.fas.gov.ru/news/13843</t>
  </si>
  <si>
    <t>http://bryansk.fas.gov.ru/news/14125</t>
  </si>
  <si>
    <t>http://bryansk.fas.gov.ru/news/14147</t>
  </si>
  <si>
    <t>https://www.youtube.com/watch?v=flMSu-d7vJE&amp;feature=youtu.be</t>
  </si>
  <si>
    <t>http://bryansk.fas.gov.ru/news/14075</t>
  </si>
  <si>
    <t>http://vladimir.fas.gov.ru/news/13171</t>
  </si>
  <si>
    <t>https://yadi.sk/i/_a8ox_L23KchXQ</t>
  </si>
  <si>
    <t>http://vladimir.fas.gov.ru/news/13353</t>
  </si>
  <si>
    <t>http://vladimir.fas.gov.ru/news/13384</t>
  </si>
  <si>
    <t>http://vladimir.fas.gov.ru/news/13369</t>
  </si>
  <si>
    <t>https://yadi.sk/i/iMwZ121n3NRusZ</t>
  </si>
  <si>
    <t>http://volgograd.fas.gov.ru/news/12270</t>
  </si>
  <si>
    <t>http://volgograd.fas.gov.ru/news/12256</t>
  </si>
  <si>
    <t>https://youtu.be/s1LeQ1RFSfE</t>
  </si>
  <si>
    <t>http://volgograd.fas.gov.ru/news/12341</t>
  </si>
  <si>
    <t>http://volgograd.fas.gov.ru/page/12338</t>
  </si>
  <si>
    <t>http://volgograd.fas.gov.ru/news/12331</t>
  </si>
  <si>
    <t>https://youtu.be/-m-uOwLYfuk</t>
  </si>
  <si>
    <t>http://volgograd.fas.gov.ru/page/12336</t>
  </si>
  <si>
    <t>http://vologda.fas.gov.ru/news/12309</t>
  </si>
  <si>
    <t>http://vologda.fas.gov.ru/page/7653</t>
  </si>
  <si>
    <t>https://www.youtube.com/channel/UC_4K5eZb6jcPCyuPDBYzwQQ</t>
  </si>
  <si>
    <t xml:space="preserve">http://vologda.fas.gov.ru/plan/12301 </t>
  </si>
  <si>
    <t>http://vologda.fas.gov.ru/news/12308</t>
  </si>
  <si>
    <t>http://voronezh.fas.gov.ru/plan/16811</t>
  </si>
  <si>
    <t>http://voronezh.fas.gov.ru/news/16978</t>
  </si>
  <si>
    <t>http://voronezh.fas.gov.ru/news/16904</t>
  </si>
  <si>
    <t>http://voronezh.fas.gov.ru/news/16711</t>
  </si>
  <si>
    <t xml:space="preserve">https://www.youtube.com/watch?v=BG5aTpcANGo </t>
  </si>
  <si>
    <t xml:space="preserve">http://voronezh.fas.gov.ru/news/16702 </t>
  </si>
  <si>
    <t>http://ivanovo.fas.gov.ru/news/12362</t>
  </si>
  <si>
    <t>http://ivanovo.fas.gov.ru/news/12341</t>
  </si>
  <si>
    <t>http://ivanovo.fas.gov.ru/news/12366</t>
  </si>
  <si>
    <t>http://ivanovo.fas.gov.ru/analytic/12364</t>
  </si>
  <si>
    <t>http://irkutsk.fas.gov.ru/news/16650</t>
  </si>
  <si>
    <t>http://irkutsk.fas.gov.ru/news/17134 - ссылка от АС на план-график не верна, плана-графика на сайте нет.</t>
  </si>
  <si>
    <t>https://www.youtube.com/watch?v=6pr-8zqlLPA</t>
  </si>
  <si>
    <t>http://irkutsk.fas.gov.ru/report/17135</t>
  </si>
  <si>
    <t>http://irkutsk.fas.gov.ru/news/17160</t>
  </si>
  <si>
    <t xml:space="preserve">http://kaliningrad.fas.gov.ru/news/10459 </t>
  </si>
  <si>
    <t>http://kaliningrad.fas.gov.ru/analytic/10458</t>
  </si>
  <si>
    <t>http://kaliningrad.fas.gov.ru/page/10525</t>
  </si>
  <si>
    <t>https://www.youtube.com/watch?v=AaLPi3mbEwA</t>
  </si>
  <si>
    <t>план-график опубликован в сентябре 2017</t>
  </si>
  <si>
    <t>https://www.youtube.com/watch?v=m5qn99bAwQc</t>
  </si>
  <si>
    <t>видеозапись есть, но звука нет.</t>
  </si>
  <si>
    <t>http://kaluga.fas.gov.ru/news/8841</t>
  </si>
  <si>
    <t>http://kaluga.fas.gov.ru/document/8901</t>
  </si>
  <si>
    <t>http://kaluga.fas.gov.ru/news/8850</t>
  </si>
  <si>
    <t>http://kaluga.fas.gov.ru/news/8849</t>
  </si>
  <si>
    <t>https://youtu.be/ldDII86us_8</t>
  </si>
  <si>
    <t>http://kaluga.fas.gov.ru/news/7437</t>
  </si>
  <si>
    <t>http://kaluga.fas.gov.ru/news/8898</t>
  </si>
  <si>
    <t>https://www.youtube.com/watch?v=0rvdiFlQFeM&amp;feature=youtu.be</t>
  </si>
  <si>
    <t>http://kaluga.fas.gov.ru/news/8897</t>
  </si>
  <si>
    <t>http://kaluga.fas.gov.ru/news/8896</t>
  </si>
  <si>
    <t xml:space="preserve">информацию можно найти только через новости ли поиск </t>
  </si>
  <si>
    <t>http://www.kemerovo.fas.gov.ru/news/22954</t>
  </si>
  <si>
    <t>http://www.kemerovo.fas.gov.ru/news/23185</t>
  </si>
  <si>
    <t>http://kirov.fas.gov.ru/news/11932</t>
  </si>
  <si>
    <t>на сайте опубликованы фотографии о проводимом ПО, основных отчетов по обобщенным анкетным данным, ответам на вопросы, а также плана-графика на сайте нет.</t>
  </si>
  <si>
    <t>http://kirov.fas.gov.ru/news/11944</t>
  </si>
  <si>
    <t>http://kirov.fas.gov.ru/news/12192</t>
  </si>
  <si>
    <t>На сайте опубликованы вопросы, на которые устно будут даны ответы в ходе проведения ПО (так предоставлена информация на сайте).</t>
  </si>
  <si>
    <t>нет плана-графика</t>
  </si>
  <si>
    <t>http://kostroma.fas.gov.ru/news/8877</t>
  </si>
  <si>
    <t>http://kostroma.fas.gov.ru/news/8937</t>
  </si>
  <si>
    <t>http://kostroma.fas.gov.ru/news/8947</t>
  </si>
  <si>
    <t>http://kostroma.fas.gov.ru/news/8943</t>
  </si>
  <si>
    <t>http://kurgan.fas.gov.ru/news/12265</t>
  </si>
  <si>
    <t>http://kurgan.fas.gov.ru/news/12368</t>
  </si>
  <si>
    <t>https://vk.com/id247999861?z=video247999861_456239026%2Fvideos247999861%2Fpl_247999861_-2</t>
  </si>
  <si>
    <t>запись видео только в контакте,без регистрации недоступна,посмотреть не возможно.</t>
  </si>
  <si>
    <t>https://vk.com/videos247999861?section=upload</t>
  </si>
  <si>
    <t>http://kurgan.fas.gov.ru/news/12373</t>
  </si>
  <si>
    <t>http://kursk.fas.gov.ru/news/12504</t>
  </si>
  <si>
    <t>http://kursk.fas.gov.ru/page/12498</t>
  </si>
  <si>
    <t>http://kursk.fas.gov.ru/page/12695</t>
  </si>
  <si>
    <t>https://www.youtube.com/watch?v=g3E0HKIyzFA&amp;t=6425s</t>
  </si>
  <si>
    <t>http://kursk.fas.gov.ru/page/12724</t>
  </si>
  <si>
    <t>http://kursk.fas.gov.ru/page/12725</t>
  </si>
  <si>
    <t>https://www.youtube.com/watch?v=hR5FHlIXBlE&amp;feature=youtu.be</t>
  </si>
  <si>
    <t>http://kursk.fas.gov.ru/news/12710</t>
  </si>
  <si>
    <t>http://lenobl.fas.gov.ru/news/13872</t>
  </si>
  <si>
    <t>http://lenobl.fas.gov.ru/news/14041</t>
  </si>
  <si>
    <t>http://lenobl.fas.gov.ru/analytic/14031</t>
  </si>
  <si>
    <t>http://lenobl.fas.gov.ru/analytic/14050</t>
  </si>
  <si>
    <t>http://lenobl.fas.gov.ru/analytic/14029</t>
  </si>
  <si>
    <t>http://lenobl.fas.gov.ru/analytic/13809</t>
  </si>
  <si>
    <t>https://www.youtube.com/watch?v=1khqnF6Q61k&amp;t=2s</t>
  </si>
  <si>
    <t>http://lipetsk.fas.gov.ru/news/16438</t>
  </si>
  <si>
    <t>http://lipetsk.fas.gov.ru/page/16700</t>
  </si>
  <si>
    <t>http://lipetsk.fas.gov.ru/news/16668</t>
  </si>
  <si>
    <t>http://lipetsk.fas.gov.ru/news/16738</t>
  </si>
  <si>
    <t>http://lipetsk.fas.gov.ru/news/16737</t>
  </si>
  <si>
    <t xml:space="preserve">http://magadan.fas.gov.ru/
news/8661
</t>
  </si>
  <si>
    <t>http://magadan.fas.gov.ru/news/8645</t>
  </si>
  <si>
    <t>http://magadan.fas.gov.ru/news/8772</t>
  </si>
  <si>
    <t>http://magadan.fas.gov.ru/news/8755</t>
  </si>
  <si>
    <t>http://mo.fas.gov.ru/news/47772</t>
  </si>
  <si>
    <t>http://mo.fas.gov.ru/page/52463</t>
  </si>
  <si>
    <t>http://mo.fas.gov.ru/news/46556</t>
  </si>
  <si>
    <t>http://mo.fas.gov.ru/news/52131</t>
  </si>
  <si>
    <t>https://youtu.be/islmXY1XtIc.</t>
  </si>
  <si>
    <t>http://murmansk.fas.gov.ru/news/16454</t>
  </si>
  <si>
    <t>https://www.youtube.com/watch?v=oqliEParaaQ&amp;feature=youtu.be</t>
  </si>
  <si>
    <t>http://murmansk.fas.gov.ru/news/16807</t>
  </si>
  <si>
    <t>https://www.youtube.com/watch?v=1epQhXsX3O4</t>
  </si>
  <si>
    <t>http://murmansk.fas.gov.ru/news/16778</t>
  </si>
  <si>
    <t>http://murmansk.fas.gov.ru/news/16527</t>
  </si>
  <si>
    <t>ПО транслировалось в режиме on-line на официальном канале Мурманского УФАС России в сети «Интернет» в социальной сети Facebook,видео не открывается.Нет плана-графика</t>
  </si>
  <si>
    <t>http://n-novgorod.fas.gov.ru/news/15243</t>
  </si>
  <si>
    <t>http://n-novgorod.fas.gov.ru/news/15258</t>
  </si>
  <si>
    <t>http://n-novgorod.fas.gov.ru/news/15254</t>
  </si>
  <si>
    <t>http://n-novgorod.fas.gov.ru/news/15216</t>
  </si>
  <si>
    <t>http://n-novgorod.fas.gov.ru/news/15466</t>
  </si>
  <si>
    <t>http://n-novgorod.fas.gov.ru/news/15465</t>
  </si>
  <si>
    <t>http://n-novgorod.fas.gov.ru/news/15469</t>
  </si>
  <si>
    <t>https://www.youtube.com/watch?v=hmBxm0JqwsU&amp;feature=youtu.be</t>
  </si>
  <si>
    <t>http://n-novgorod.fas.gov.ru/news/15210</t>
  </si>
  <si>
    <t>https://www.youtube.com/watch?v=SoswmyBLRj0&amp;feature=youtu.be</t>
  </si>
  <si>
    <t>http://n-novgorod.fas.gov.ru/news/15409</t>
  </si>
  <si>
    <t>http://novgorod.fas.gov.ru/news/14054</t>
  </si>
  <si>
    <t>http://novgorod.fas.gov.ru/news/14051</t>
  </si>
  <si>
    <t>http://novgorod.fas.gov.ru/news/14021</t>
  </si>
  <si>
    <t>https://www.youtube.com/watch?v=MErAdOwj2cY</t>
  </si>
  <si>
    <t>https://www.youtube.com/watch?v=eE94R67H8S0&amp;feature=youtu.be</t>
  </si>
  <si>
    <t>http://novgorod.fas.gov.ru/news/14090</t>
  </si>
  <si>
    <t>http://novgorod.fas.gov.ru/news/14083</t>
  </si>
  <si>
    <t>http://novosibirsk.fas.gov.ru/news/22216</t>
  </si>
  <si>
    <t>http://novosibirsk.fas.gov.ru/news/22036</t>
  </si>
  <si>
    <t>https://www.youtube.com/watch?v=Z9Pcxrqg5so&amp;feature=youtu.be</t>
  </si>
  <si>
    <t xml:space="preserve">http://novosibirsk.fas.gov.ru/plan/22598
</t>
  </si>
  <si>
    <t>http://novosibirsk.fas.gov.ru/news/22649</t>
  </si>
  <si>
    <t>http://novosibirsk.fas.gov.ru/page/22594</t>
  </si>
  <si>
    <t>http://orenburg.fas.gov.ru/news/11654</t>
  </si>
  <si>
    <t>http://orenburg.fas.gov.ru/news/11828</t>
  </si>
  <si>
    <t>http://orenburg.fas.gov.ru/news/11835</t>
  </si>
  <si>
    <t>http://omsk.fas.gov.ru/page/16878</t>
  </si>
  <si>
    <t>https://cloud.mail.ru/public/7pzy/Tw2vBUsoF</t>
  </si>
  <si>
    <t>http://omsk.fas.gov.ru/news/16890</t>
  </si>
  <si>
    <t>http://omsk.fas.gov.ru/page/16876</t>
  </si>
  <si>
    <t>http://omsk.fas.gov.ru/news/16542</t>
  </si>
  <si>
    <t>http://omsk.fas.gov.ru/page/16891</t>
  </si>
  <si>
    <t>https://cloud.mail.ru/public/HrPx/dgqnCxWxh</t>
  </si>
  <si>
    <t>http://omsk.fas.gov.ru/page/16898</t>
  </si>
  <si>
    <t>http://omsk.fas.gov.ru/page/16900#</t>
  </si>
  <si>
    <t>https://www.youtube.com/watch?v=yuOC7OFl5_o</t>
  </si>
  <si>
    <t>http://orenburg.fas.gov.ru/news/11827</t>
  </si>
  <si>
    <t>http://orenburg.fas.gov.ru/news/11638</t>
  </si>
  <si>
    <t>http://orenburg.fas.gov.ru/news/11818</t>
  </si>
  <si>
    <t>http://orenburg.fas.gov.ru/news/11794</t>
  </si>
  <si>
    <t xml:space="preserve">https://goo.gl/FKNsAU </t>
  </si>
  <si>
    <t>https://www.youtube.com/watch?v=BsyzhXDkgdk&amp;feature=youtu.be</t>
  </si>
  <si>
    <t xml:space="preserve">https://goo.gl/hHxnFp </t>
  </si>
  <si>
    <t>http://orel.fas.gov.ru/analytic/7153</t>
  </si>
  <si>
    <t>http://orel.fas.gov.ru/news/10010</t>
  </si>
  <si>
    <t>http://orel.fas.gov.ru/news/10009</t>
  </si>
  <si>
    <t>http://orel.fas.gov.ru/news/10007</t>
  </si>
  <si>
    <t>http://orel.fas.gov.ru/news/10004</t>
  </si>
  <si>
    <t>http://penza.fas.gov.ru/news/14281</t>
  </si>
  <si>
    <t>https://www.youtube.com/watch?v=mUejwjptxmI</t>
  </si>
  <si>
    <t>http://penza.fas.gov.ru/news/14366</t>
  </si>
  <si>
    <t>http://penza.fas.gov.ru/analytic/14352</t>
  </si>
  <si>
    <t>https://www.youtube.com/watch?v=VIq34LJQJcE</t>
  </si>
  <si>
    <t>http://pskov.fas.gov.ru/news/8925</t>
  </si>
  <si>
    <t>http://pskov.fas.gov.ru/news/8990</t>
  </si>
  <si>
    <t xml:space="preserve">http://rostov.fas.gov.ru/news/10491 </t>
  </si>
  <si>
    <t xml:space="preserve">http://rostov.fas.gov.ru/news/10496 </t>
  </si>
  <si>
    <t>https://www.youtube.com/watch?v=0Tcsn9teP4Y&amp;t=102s</t>
  </si>
  <si>
    <t>https://www.youtube.com/watch?v=nqReDEFcW5k&amp;t=1806s</t>
  </si>
  <si>
    <t>http://rostov.fas.gov.ru/page/10522</t>
  </si>
  <si>
    <t xml:space="preserve">http://rostov.fas.gov.ru/analytic/10485 </t>
  </si>
  <si>
    <t>http://rostov.fas.gov.ru/news/10523</t>
  </si>
  <si>
    <t>http://rostov.fas.gov.ru/analytic/10517</t>
  </si>
  <si>
    <t>http://ryazan.fas.gov.ru/news/9715</t>
  </si>
  <si>
    <t>http://ryazan.fas.gov.ru/news/9717</t>
  </si>
  <si>
    <t>http://ryazan.fas.gov.ru/news/9808</t>
  </si>
  <si>
    <t>http://ryazan.fas.gov.ru/news/9805</t>
  </si>
  <si>
    <t>http://ryazan.fas.gov.ru/news/9804</t>
  </si>
  <si>
    <t>https://www.youtube.com/watch?v=e7BvXYz91rU</t>
  </si>
  <si>
    <t>https://www.youtube.com/watch?v=-lTcailU2ag</t>
  </si>
  <si>
    <t>http://ryazan.fas.gov.ru/news/9797</t>
  </si>
  <si>
    <t>http://ryazan.fas.gov.ru/news/9794</t>
  </si>
  <si>
    <t xml:space="preserve">http://samara.fas.gov.ru/news/15776  </t>
  </si>
  <si>
    <t>https://yadi.sk/d/0wjVWXTu3KitCr</t>
  </si>
  <si>
    <t xml:space="preserve">http://samara.fas.gov.ru/news/15776 </t>
  </si>
  <si>
    <t>http://samara.fas.gov.ru/report/158</t>
  </si>
  <si>
    <t xml:space="preserve">http://samara.fas.gov.ru/plan/15801#overlay-context=statistics </t>
  </si>
  <si>
    <t>http://samara.fas.gov.ru/news/15854</t>
  </si>
  <si>
    <t>https://yadi.sk/d/7zEKjjxG3McTda</t>
  </si>
  <si>
    <t>http://samara.fas.gov.ru/news/15891</t>
  </si>
  <si>
    <t>http://saratov.fas.gov.ru/news/15311</t>
  </si>
  <si>
    <t>http://saratov.fas.gov.ru/news/15337</t>
  </si>
  <si>
    <t>http://saratov.fas.gov.ru/news/15490</t>
  </si>
  <si>
    <t>http://saratov.fas.gov.ru/news/15461</t>
  </si>
  <si>
    <t>http://saratov.fas.gov.ru/news/15276</t>
  </si>
  <si>
    <t>http://sahalin.fas.gov.ru/news/9003</t>
  </si>
  <si>
    <t>https://www.youtube.com/watch?v=YdU56S9C1AQ</t>
  </si>
  <si>
    <t>http://sahalin.fas.gov.ru/news/8999</t>
  </si>
  <si>
    <t>http://sahalin.fas.gov.ru/news/9028</t>
  </si>
  <si>
    <t>http://sahalin.fas.gov.ru/document/9031</t>
  </si>
  <si>
    <t>http://sahalin.fas.gov.ru/page/9024</t>
  </si>
  <si>
    <t>https://www.youtube.com/watch?v=Ssrzwxka1bI&amp;feature=youtu.be</t>
  </si>
  <si>
    <t>http://sahalin.fas.gov.ru/analytic/9030</t>
  </si>
  <si>
    <t>http://sverdlovsk.fas.gov.ru/news/10048</t>
  </si>
  <si>
    <t>http://sverdlovsk.fas.gov.ru/page/10047</t>
  </si>
  <si>
    <t>https://www.youtube.com/watch?v=IdaG6qcsaTE</t>
  </si>
  <si>
    <t>http://sverdlovsk.fas.gov.ru/news/10089</t>
  </si>
  <si>
    <t>http://smolensk.fas.gov.ru/news/13233</t>
  </si>
  <si>
    <t>http://smolensk.fas.gov.ru/news/13369</t>
  </si>
  <si>
    <t>http://smolensk.fas.gov.ru/news/13187</t>
  </si>
  <si>
    <t>http://smolensk.fas.gov.ru/news/13370</t>
  </si>
  <si>
    <t>http://smolensk.fas.gov.ru/news/13346</t>
  </si>
  <si>
    <t>http://smolensk.fas.gov.ru/analytic/13400#overlay-context=news/13401</t>
  </si>
  <si>
    <t>http://smolensk.fas.gov.ru/analytic/13430</t>
  </si>
  <si>
    <t>https://www.youtube.com/watch?v=1zfm8C0G1r4&amp;feature=youtu.be</t>
  </si>
  <si>
    <t>http://tambov.fas.gov.ru/news/12584</t>
  </si>
  <si>
    <t>http://tver.fas.gov.ru/sites/tver.f.isfb.ru/files/page/2017/09/20/plan_provedeniya_publichnyh_meropriyatiy_tverskogo_ufas_rossii.pdf</t>
  </si>
  <si>
    <t>http://tambov.fas.gov.ru/analytic/12667</t>
  </si>
  <si>
    <t>http://tambov.fas.gov.ru/news/12573</t>
  </si>
  <si>
    <t>http://tambov.fas.gov.ru/analytic/12598</t>
  </si>
  <si>
    <t>https://www.youtube.com/watch?v=dFlLZXK2bJM&amp;t=6s.</t>
  </si>
  <si>
    <t>http://tambov.fas.gov.ru/analytic/12674</t>
  </si>
  <si>
    <t>https://www.youtube.com/watch?v=Ede_rf6VVdE</t>
  </si>
  <si>
    <t>http://tver.fas.gov.ru/news/10107</t>
  </si>
  <si>
    <t>http://tver.fas.gov.ru/page/10151</t>
  </si>
  <si>
    <t>http://tver.fas.gov.ru/news/10156</t>
  </si>
  <si>
    <t>http://tomsk.fas.gov.ru/news/13072</t>
  </si>
  <si>
    <t>https://www.youtube.com/watch?v=gNyFegEap4k&amp;list=PLyWv80zkt7zXnq7SEG4zPcEz8tesGnWew</t>
  </si>
  <si>
    <t>http://tomsk.fas.gov.ru/page/13063</t>
  </si>
  <si>
    <t>http://tomsk.fas.gov.ru/news/13273</t>
  </si>
  <si>
    <t>http://tomsk.fas.gov.ru/news/13271</t>
  </si>
  <si>
    <t>http://tomsk.fas.gov.ru/news/13270</t>
  </si>
  <si>
    <t>http://tomsk.fas.gov.ru/page/13260</t>
  </si>
  <si>
    <t xml:space="preserve">http://tomsk.fas.gov.ru/analytic/13064
http://tomsk.fas.gov.ru/analytic/13069
</t>
  </si>
  <si>
    <t>https://www.youtube.com/watch?v=HWAPqmBov78</t>
  </si>
  <si>
    <t>http://tula.fas.gov.ru/news/7089</t>
  </si>
  <si>
    <t>http://tula.fas.gov.ru/news/12700</t>
  </si>
  <si>
    <t>http://tula.fas.gov.ru/news/12548</t>
  </si>
  <si>
    <t>http://tyumen.fas.gov.ru/page/10087#overlay-context=page/10087</t>
  </si>
  <si>
    <t>http://tyumen.fas.gov.ru/page/10086#overlay-context=page/10086</t>
  </si>
  <si>
    <t>http://tyumen.fas.gov.ru/page/10085#overlay-context=</t>
  </si>
  <si>
    <t>http://tyumen.fas.gov.ru/news/10076</t>
  </si>
  <si>
    <t>нет видеозаписи</t>
  </si>
  <si>
    <t xml:space="preserve">http://ulyanovsk.fas.gov.ru/news/24428 </t>
  </si>
  <si>
    <t>http://ulyanovsk.fas.gov.ru/news/24628</t>
  </si>
  <si>
    <t>http://ulyanovsk.fas.gov.ru/news/24452</t>
  </si>
  <si>
    <t>http://ulyanovsk.fas.gov.ru/news/24428</t>
  </si>
  <si>
    <t>http://ulyanovsk.fas.gov.ru/news/24637</t>
  </si>
  <si>
    <t>http://ulyanovsk.fas.gov.ru/news/24615</t>
  </si>
  <si>
    <t>http://chel.fas.gov.ru/news/22768#overlay=node/22768/edit</t>
  </si>
  <si>
    <t>http://www.chel.fas.gov.ru/analytic/22869</t>
  </si>
  <si>
    <t>http://www.chel.fas.gov.ru/news/22870</t>
  </si>
  <si>
    <t>http://www.chel.fas.gov.ru/page/23556</t>
  </si>
  <si>
    <t>http://www.chel.fas.gov.ru/news/23470</t>
  </si>
  <si>
    <t>http://yaroslavl.fas.gov.ru/page/16357</t>
  </si>
  <si>
    <t>https://www.youtube.com/watch?v=T1XrEyOPgd8</t>
  </si>
  <si>
    <t>http://yaroslavl.fas.gov.ru/news/16351</t>
  </si>
  <si>
    <t>http://moscow.fas.gov.ru/news/15682</t>
  </si>
  <si>
    <t>http://moscow.fas.gov.ru/news/15822</t>
  </si>
  <si>
    <t>http://moscow.fas.gov.ru/news/15826</t>
  </si>
  <si>
    <t>http://moscow.fas.gov.ru/news/15803</t>
  </si>
  <si>
    <t>http://moscow.fas.gov.ru/news/15787</t>
  </si>
  <si>
    <t>http://moscow.fas.gov.ru/news/15680</t>
  </si>
  <si>
    <t>http://spb.fas.gov.ru/news/10244</t>
  </si>
  <si>
    <t>https://www.youtube.com/watch?v=DVRMLy_E61w</t>
  </si>
  <si>
    <t>http://spb.fas.gov.ru/news/10340</t>
  </si>
  <si>
    <t>http://eao.fas.gov.ru/news/7734</t>
  </si>
  <si>
    <t>http://eao.fas.gov.ru/news/7717</t>
  </si>
  <si>
    <t>http://eao.fas.gov.ru/news/7829</t>
  </si>
  <si>
    <t>http://nao.fas.gov.ru/news/7106</t>
  </si>
  <si>
    <t>http://nao.fas.gov.ru/news/7096</t>
  </si>
  <si>
    <t>http://nao.fas.gov.ru/news/7105</t>
  </si>
  <si>
    <t>http://nao.fas.gov.ru/news/7103</t>
  </si>
  <si>
    <t>http://hmao.fas.gov.ru/news/14662</t>
  </si>
  <si>
    <t>http://hmao.fas.gov.ru/news/14735</t>
  </si>
  <si>
    <t>https://www.youtube.com/watch?v=BT9pqrdRwvQ&amp;feature=youtu.be</t>
  </si>
  <si>
    <t>http://hmao.fas.gov.ru/news/14732</t>
  </si>
  <si>
    <t>Доклады</t>
  </si>
  <si>
    <t>Анкеты</t>
  </si>
  <si>
    <t>Ответы</t>
  </si>
  <si>
    <t>Пресс-релиз</t>
  </si>
  <si>
    <t>Видеозапись</t>
  </si>
  <si>
    <t>План-график</t>
  </si>
  <si>
    <t>Факт проведения</t>
  </si>
  <si>
    <t>ИТОГО</t>
  </si>
  <si>
    <t>1-2Q</t>
  </si>
  <si>
    <t>РЕЙТИНГ</t>
  </si>
  <si>
    <t>Кол-во 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</si>
</sst>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2B2222"/>
      <name val="Times New Roman"/>
      <family val="1"/>
      <charset val="204"/>
    </font>
    <font>
      <u/>
      <sz val="11"/>
      <color theme="11"/>
      <name val="Calibri"/>
      <family val="2"/>
      <scheme val="minor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2" fillId="2" borderId="0" xfId="0" applyFont="1" applyFill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4" fillId="3" borderId="0" xfId="0" applyFont="1" applyFill="1" applyAlignment="1">
      <alignment horizontal="center" textRotation="90" wrapText="1"/>
    </xf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horizontal="left" wrapText="1"/>
    </xf>
    <xf numFmtId="0" fontId="5" fillId="0" borderId="0" xfId="1" applyFont="1" applyAlignment="1">
      <alignment vertical="top"/>
    </xf>
    <xf numFmtId="0" fontId="2" fillId="0" borderId="0" xfId="0" applyFont="1" applyAlignment="1">
      <alignment vertical="top"/>
    </xf>
    <xf numFmtId="0" fontId="2" fillId="4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5" borderId="0" xfId="0" applyFont="1" applyFill="1" applyAlignment="1">
      <alignment horizontal="center" textRotation="90" wrapText="1"/>
    </xf>
    <xf numFmtId="0" fontId="2" fillId="5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4" fontId="4" fillId="2" borderId="0" xfId="0" applyNumberFormat="1" applyFont="1" applyFill="1" applyAlignment="1">
      <alignment horizontal="center" textRotation="90" wrapText="1"/>
    </xf>
    <xf numFmtId="0" fontId="2" fillId="4" borderId="0" xfId="0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164" fontId="3" fillId="5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4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4" borderId="0" xfId="0" applyFont="1" applyFill="1" applyAlignment="1">
      <alignment horizontal="left" wrapText="1"/>
    </xf>
    <xf numFmtId="164" fontId="2" fillId="0" borderId="0" xfId="0" applyNumberFormat="1" applyFont="1" applyAlignment="1">
      <alignment horizontal="left" vertical="top" wrapText="1"/>
    </xf>
    <xf numFmtId="0" fontId="2" fillId="4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vertical="top" wrapText="1"/>
    </xf>
    <xf numFmtId="14" fontId="2" fillId="2" borderId="0" xfId="0" applyNumberFormat="1" applyFont="1" applyFill="1" applyAlignment="1">
      <alignment horizontal="left" vertical="top" wrapText="1"/>
    </xf>
    <xf numFmtId="14" fontId="2" fillId="2" borderId="0" xfId="0" applyNumberFormat="1" applyFont="1" applyFill="1" applyAlignment="1">
      <alignment horizontal="left" vertical="top"/>
    </xf>
    <xf numFmtId="164" fontId="2" fillId="5" borderId="0" xfId="0" applyNumberFormat="1" applyFont="1" applyFill="1" applyAlignment="1">
      <alignment horizontal="center" wrapText="1"/>
    </xf>
    <xf numFmtId="0" fontId="3" fillId="5" borderId="0" xfId="0" applyFont="1" applyFill="1" applyAlignment="1">
      <alignment horizontal="center" vertical="top" wrapText="1"/>
    </xf>
    <xf numFmtId="14" fontId="2" fillId="4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textRotation="90"/>
    </xf>
    <xf numFmtId="164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164" fontId="2" fillId="2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/>
    </xf>
    <xf numFmtId="14" fontId="2" fillId="0" borderId="0" xfId="0" applyNumberFormat="1" applyFont="1" applyAlignment="1">
      <alignment vertical="top"/>
    </xf>
    <xf numFmtId="14" fontId="7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6" fillId="2" borderId="0" xfId="1" applyFont="1" applyFill="1" applyAlignment="1">
      <alignment vertical="center"/>
    </xf>
    <xf numFmtId="14" fontId="6" fillId="0" borderId="0" xfId="1" applyNumberFormat="1" applyFont="1" applyAlignment="1">
      <alignment vertical="top"/>
    </xf>
    <xf numFmtId="14" fontId="5" fillId="0" borderId="0" xfId="1" applyNumberFormat="1" applyFont="1" applyAlignment="1">
      <alignment vertical="top"/>
    </xf>
    <xf numFmtId="14" fontId="9" fillId="0" borderId="0" xfId="0" applyNumberFormat="1" applyFont="1" applyAlignment="1">
      <alignment vertical="top"/>
    </xf>
    <xf numFmtId="0" fontId="2" fillId="6" borderId="0" xfId="0" applyFont="1" applyFill="1" applyAlignment="1">
      <alignment vertical="top"/>
    </xf>
    <xf numFmtId="0" fontId="2" fillId="7" borderId="0" xfId="0" applyFont="1" applyFill="1" applyAlignment="1">
      <alignment horizontal="left" vertical="top"/>
    </xf>
    <xf numFmtId="0" fontId="2" fillId="7" borderId="0" xfId="0" applyFont="1" applyFill="1" applyAlignment="1">
      <alignment vertical="top"/>
    </xf>
    <xf numFmtId="0" fontId="5" fillId="7" borderId="0" xfId="1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left"/>
    </xf>
    <xf numFmtId="1" fontId="3" fillId="5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2" borderId="0" xfId="1" applyFill="1" applyAlignment="1">
      <alignment horizontal="left" vertical="top"/>
    </xf>
    <xf numFmtId="0" fontId="3" fillId="8" borderId="0" xfId="0" applyFont="1" applyFill="1"/>
    <xf numFmtId="0" fontId="2" fillId="8" borderId="0" xfId="0" applyFont="1" applyFill="1" applyAlignment="1">
      <alignment horizontal="center" vertical="top"/>
    </xf>
    <xf numFmtId="0" fontId="2" fillId="8" borderId="0" xfId="0" applyFont="1" applyFill="1" applyAlignment="1">
      <alignment horizontal="left" vertical="top"/>
    </xf>
    <xf numFmtId="164" fontId="2" fillId="0" borderId="0" xfId="0" applyNumberFormat="1" applyFont="1" applyAlignment="1">
      <alignment horizontal="center"/>
    </xf>
    <xf numFmtId="164" fontId="3" fillId="8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 vertical="top"/>
    </xf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3" fillId="8" borderId="0" xfId="0" applyFont="1" applyFill="1" applyAlignment="1">
      <alignment horizontal="left" vertical="top"/>
    </xf>
    <xf numFmtId="1" fontId="2" fillId="4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1" applyAlignment="1">
      <alignment vertical="top"/>
    </xf>
    <xf numFmtId="0" fontId="2" fillId="2" borderId="0" xfId="0" applyFont="1" applyFill="1" applyAlignment="1">
      <alignment horizontal="center" vertical="center" wrapText="1"/>
    </xf>
    <xf numFmtId="0" fontId="1" fillId="2" borderId="0" xfId="1" applyFill="1" applyAlignment="1">
      <alignment horizontal="center" vertical="top"/>
    </xf>
  </cellXfs>
  <cellStyles count="34">
    <cellStyle name="Гиперссылка" xfId="1" builtinId="8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di.sk/d/0wjVWXTu3KitCr" TargetMode="External"/><Relationship Id="rId3" Type="http://schemas.openxmlformats.org/officeDocument/2006/relationships/hyperlink" Target="http://chel.fas.gov.ru/" TargetMode="External"/><Relationship Id="rId7" Type="http://schemas.openxmlformats.org/officeDocument/2006/relationships/hyperlink" Target="http://chukotka.fas.gov.ru/" TargetMode="External"/><Relationship Id="rId2" Type="http://schemas.openxmlformats.org/officeDocument/2006/relationships/hyperlink" Target="http://buryatia.fas.gov.ru/" TargetMode="External"/><Relationship Id="rId1" Type="http://schemas.openxmlformats.org/officeDocument/2006/relationships/hyperlink" Target="http://kemerovo.fas.gov.ru/" TargetMode="External"/><Relationship Id="rId6" Type="http://schemas.openxmlformats.org/officeDocument/2006/relationships/hyperlink" Target="http://lipetsk.fas.gov.ru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ivanovo.fas.gov.ru/" TargetMode="External"/><Relationship Id="rId10" Type="http://schemas.openxmlformats.org/officeDocument/2006/relationships/hyperlink" Target="http://lenobl.fas.gov.ru/analytic/13809" TargetMode="External"/><Relationship Id="rId4" Type="http://schemas.openxmlformats.org/officeDocument/2006/relationships/hyperlink" Target="http://primorie.fas.gov.ru/" TargetMode="External"/><Relationship Id="rId9" Type="http://schemas.openxmlformats.org/officeDocument/2006/relationships/hyperlink" Target="http://eao.fas.gov.ru/news/7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31"/>
  <sheetViews>
    <sheetView tabSelected="1" zoomScale="85" zoomScaleNormal="85" zoomScalePageLayoutView="85" workbookViewId="0">
      <pane xSplit="7" ySplit="4" topLeftCell="AV333" activePane="bottomRight" state="frozen"/>
      <selection pane="topRight" activeCell="F1" sqref="F1"/>
      <selection pane="bottomLeft" activeCell="A5" sqref="A5"/>
      <selection pane="bottomRight" activeCell="AV339" sqref="AV339"/>
    </sheetView>
  </sheetViews>
  <sheetFormatPr defaultColWidth="8.85546875" defaultRowHeight="15.75" outlineLevelRow="1" outlineLevelCol="1" x14ac:dyDescent="0.25"/>
  <cols>
    <col min="1" max="1" width="5.85546875" style="39" customWidth="1"/>
    <col min="2" max="2" width="8.5703125" style="39" customWidth="1"/>
    <col min="3" max="3" width="17" style="39" customWidth="1" outlineLevel="1"/>
    <col min="4" max="4" width="43.7109375" style="16" customWidth="1"/>
    <col min="5" max="5" width="21.85546875" style="16" customWidth="1"/>
    <col min="6" max="6" width="15.140625" style="16" customWidth="1"/>
    <col min="7" max="7" width="8.42578125" style="16" customWidth="1"/>
    <col min="8" max="8" width="14.42578125" style="2" customWidth="1"/>
    <col min="9" max="9" width="16.85546875" style="2" customWidth="1"/>
    <col min="10" max="10" width="6.42578125" style="15" customWidth="1"/>
    <col min="11" max="11" width="8" style="15" customWidth="1" outlineLevel="1"/>
    <col min="12" max="12" width="6.28515625" style="15" customWidth="1" outlineLevel="1"/>
    <col min="13" max="13" width="13.42578125" style="15" customWidth="1" outlineLevel="1"/>
    <col min="14" max="14" width="8.28515625" style="15" customWidth="1" outlineLevel="1"/>
    <col min="15" max="15" width="6.42578125" style="15" customWidth="1" outlineLevel="1"/>
    <col min="16" max="17" width="7.7109375" style="15" customWidth="1" outlineLevel="1"/>
    <col min="18" max="18" width="10" style="15" customWidth="1" outlineLevel="1"/>
    <col min="19" max="19" width="6.42578125" style="15" customWidth="1" outlineLevel="1"/>
    <col min="20" max="21" width="8.42578125" style="15" customWidth="1" outlineLevel="1"/>
    <col min="22" max="23" width="10" style="15" customWidth="1"/>
    <col min="24" max="25" width="10" style="2" customWidth="1"/>
    <col min="26" max="26" width="6.42578125" style="15" customWidth="1" outlineLevel="1"/>
    <col min="27" max="29" width="6.28515625" style="15" customWidth="1" outlineLevel="1"/>
    <col min="30" max="30" width="5.42578125" style="15" customWidth="1" outlineLevel="1"/>
    <col min="31" max="32" width="10" style="2" customWidth="1"/>
    <col min="33" max="33" width="6.28515625" style="15" customWidth="1" outlineLevel="1"/>
    <col min="34" max="34" width="7" style="15" customWidth="1" outlineLevel="1"/>
    <col min="35" max="36" width="6.140625" style="15" customWidth="1" outlineLevel="1"/>
    <col min="37" max="38" width="10" style="2" customWidth="1"/>
    <col min="39" max="39" width="6.28515625" style="15" customWidth="1" outlineLevel="1"/>
    <col min="40" max="40" width="14" style="15" customWidth="1" outlineLevel="1"/>
    <col min="41" max="42" width="7.7109375" style="15" customWidth="1" outlineLevel="1"/>
    <col min="43" max="44" width="10" style="15" customWidth="1" outlineLevel="1"/>
    <col min="45" max="45" width="7.7109375" style="15" customWidth="1" outlineLevel="1"/>
    <col min="46" max="47" width="10" style="2" customWidth="1"/>
    <col min="48" max="48" width="6.42578125" style="15" customWidth="1" outlineLevel="1"/>
    <col min="49" max="49" width="7.42578125" style="15" customWidth="1" outlineLevel="1"/>
    <col min="50" max="50" width="6.140625" style="15" customWidth="1" outlineLevel="1"/>
    <col min="51" max="51" width="8.28515625" style="15" customWidth="1" outlineLevel="1"/>
    <col min="52" max="52" width="7.28515625" style="15" customWidth="1" outlineLevel="1"/>
    <col min="53" max="53" width="8.42578125" style="15" customWidth="1" outlineLevel="1"/>
    <col min="54" max="56" width="8.140625" style="15" customWidth="1" outlineLevel="1"/>
    <col min="57" max="57" width="7.42578125" style="15" customWidth="1" outlineLevel="1"/>
    <col min="58" max="58" width="6.28515625" style="15" customWidth="1" outlineLevel="1"/>
    <col min="59" max="59" width="5.42578125" style="15" customWidth="1" outlineLevel="1"/>
    <col min="60" max="60" width="8.42578125" style="15" customWidth="1" outlineLevel="1"/>
    <col min="61" max="62" width="10" style="2" customWidth="1"/>
    <col min="63" max="63" width="8.140625" style="15" customWidth="1" outlineLevel="1"/>
    <col min="64" max="64" width="5.42578125" style="15" customWidth="1" outlineLevel="1"/>
    <col min="65" max="66" width="8.42578125" style="15" customWidth="1" outlineLevel="1"/>
    <col min="67" max="67" width="5.85546875" style="15" customWidth="1" outlineLevel="1"/>
    <col min="68" max="68" width="7" style="15" customWidth="1" outlineLevel="1"/>
    <col min="69" max="71" width="10" style="15" customWidth="1" outlineLevel="1"/>
    <col min="72" max="73" width="8.42578125" style="15" customWidth="1" outlineLevel="1"/>
    <col min="74" max="74" width="10" style="15" customWidth="1" outlineLevel="1"/>
    <col min="75" max="75" width="13.42578125" style="15" customWidth="1" outlineLevel="1"/>
    <col min="76" max="76" width="44.42578125" style="11" customWidth="1"/>
    <col min="77" max="77" width="30" style="16" customWidth="1"/>
    <col min="78" max="16384" width="8.85546875" style="16"/>
  </cols>
  <sheetData>
    <row r="1" spans="1:76" x14ac:dyDescent="0.25">
      <c r="A1" s="23" t="s">
        <v>229</v>
      </c>
      <c r="B1" s="23"/>
      <c r="G1" s="54"/>
      <c r="H1" s="53" t="s">
        <v>744</v>
      </c>
      <c r="I1" s="53"/>
      <c r="J1" s="70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53" t="s">
        <v>738</v>
      </c>
      <c r="W1" s="53"/>
      <c r="X1" s="53" t="s">
        <v>739</v>
      </c>
      <c r="Y1" s="53"/>
      <c r="Z1" s="32"/>
      <c r="AA1" s="32"/>
      <c r="AB1" s="32"/>
      <c r="AC1" s="32"/>
      <c r="AE1" s="53" t="s">
        <v>740</v>
      </c>
      <c r="AF1" s="53"/>
      <c r="AG1" s="70"/>
      <c r="AH1" s="32"/>
      <c r="AK1" s="53" t="s">
        <v>741</v>
      </c>
      <c r="AL1" s="53"/>
      <c r="AM1" s="70"/>
      <c r="AN1" s="32"/>
      <c r="AO1" s="32"/>
      <c r="AP1" s="32"/>
      <c r="AQ1" s="32"/>
      <c r="AT1" s="53" t="s">
        <v>742</v>
      </c>
      <c r="AU1" s="53"/>
      <c r="AV1" s="70"/>
      <c r="AW1" s="32"/>
      <c r="AX1" s="32"/>
      <c r="AY1" s="32"/>
      <c r="AZ1" s="32"/>
      <c r="BA1" s="32"/>
      <c r="BB1" s="32"/>
      <c r="BC1" s="32"/>
      <c r="BD1" s="32"/>
      <c r="BE1" s="32"/>
      <c r="BI1" s="53" t="s">
        <v>743</v>
      </c>
      <c r="BJ1" s="43"/>
      <c r="BK1" s="26"/>
      <c r="BS1" s="25"/>
      <c r="BW1" s="26"/>
      <c r="BX1" s="27"/>
    </row>
    <row r="2" spans="1:76" s="28" customFormat="1" x14ac:dyDescent="0.25">
      <c r="A2" s="23"/>
      <c r="B2" s="23"/>
      <c r="C2" s="23"/>
      <c r="G2" s="55"/>
      <c r="H2" s="29"/>
      <c r="I2" s="29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52">
        <v>1</v>
      </c>
      <c r="W2" s="52"/>
      <c r="X2" s="52">
        <v>5</v>
      </c>
      <c r="Y2" s="52"/>
      <c r="Z2" s="71"/>
      <c r="AA2" s="72"/>
      <c r="AB2" s="72"/>
      <c r="AC2" s="72"/>
      <c r="AD2" s="72"/>
      <c r="AE2" s="52">
        <v>3</v>
      </c>
      <c r="AF2" s="52"/>
      <c r="AG2" s="71"/>
      <c r="AH2" s="72"/>
      <c r="AI2" s="72"/>
      <c r="AJ2" s="72"/>
      <c r="AK2" s="52">
        <v>6</v>
      </c>
      <c r="AL2" s="52"/>
      <c r="AM2" s="71"/>
      <c r="AN2" s="72"/>
      <c r="AO2" s="72"/>
      <c r="AP2" s="72"/>
      <c r="AQ2" s="72"/>
      <c r="AR2" s="72"/>
      <c r="AS2" s="72"/>
      <c r="AT2" s="52">
        <v>2</v>
      </c>
      <c r="AU2" s="52"/>
      <c r="AV2" s="71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52">
        <v>4</v>
      </c>
      <c r="BJ2" s="52"/>
      <c r="BK2" s="71"/>
      <c r="BL2" s="72"/>
      <c r="BM2" s="72"/>
      <c r="BN2" s="72"/>
      <c r="BO2" s="72"/>
      <c r="BP2" s="72"/>
      <c r="BQ2" s="72"/>
      <c r="BR2" s="72"/>
      <c r="BS2" s="52">
        <v>7</v>
      </c>
      <c r="BT2" s="31"/>
      <c r="BU2" s="31"/>
      <c r="BV2" s="31"/>
      <c r="BW2" s="30"/>
      <c r="BX2" s="24">
        <v>7</v>
      </c>
    </row>
    <row r="3" spans="1:76" s="10" customFormat="1" ht="96" customHeight="1" x14ac:dyDescent="0.25">
      <c r="A3" s="5" t="s">
        <v>114</v>
      </c>
      <c r="B3" s="5" t="s">
        <v>748</v>
      </c>
      <c r="C3" s="5" t="s">
        <v>126</v>
      </c>
      <c r="D3" s="6" t="s">
        <v>87</v>
      </c>
      <c r="E3" s="6" t="s">
        <v>88</v>
      </c>
      <c r="F3" s="6" t="s">
        <v>240</v>
      </c>
      <c r="G3" s="21" t="s">
        <v>235</v>
      </c>
      <c r="H3" s="7" t="s">
        <v>0</v>
      </c>
      <c r="I3" s="50" t="s">
        <v>233</v>
      </c>
      <c r="J3" s="18" t="s">
        <v>102</v>
      </c>
      <c r="K3" s="8" t="s">
        <v>81</v>
      </c>
      <c r="L3" s="8" t="s">
        <v>79</v>
      </c>
      <c r="M3" s="8" t="s">
        <v>96</v>
      </c>
      <c r="N3" s="8" t="s">
        <v>123</v>
      </c>
      <c r="O3" s="8" t="s">
        <v>109</v>
      </c>
      <c r="P3" s="8" t="s">
        <v>108</v>
      </c>
      <c r="Q3" s="8" t="s">
        <v>129</v>
      </c>
      <c r="R3" s="8" t="s">
        <v>95</v>
      </c>
      <c r="S3" s="9" t="s">
        <v>106</v>
      </c>
      <c r="T3" s="9" t="s">
        <v>107</v>
      </c>
      <c r="U3" s="9" t="s">
        <v>118</v>
      </c>
      <c r="V3" s="7" t="s">
        <v>234</v>
      </c>
      <c r="W3" s="50" t="s">
        <v>233</v>
      </c>
      <c r="X3" s="7" t="s">
        <v>86</v>
      </c>
      <c r="Y3" s="50" t="s">
        <v>233</v>
      </c>
      <c r="Z3" s="18" t="s">
        <v>103</v>
      </c>
      <c r="AA3" s="8" t="s">
        <v>92</v>
      </c>
      <c r="AB3" s="8" t="s">
        <v>77</v>
      </c>
      <c r="AC3" s="9" t="s">
        <v>127</v>
      </c>
      <c r="AD3" s="9" t="s">
        <v>225</v>
      </c>
      <c r="AE3" s="7" t="s">
        <v>82</v>
      </c>
      <c r="AF3" s="50" t="s">
        <v>233</v>
      </c>
      <c r="AG3" s="18" t="s">
        <v>103</v>
      </c>
      <c r="AH3" s="8" t="s">
        <v>80</v>
      </c>
      <c r="AI3" s="8" t="s">
        <v>77</v>
      </c>
      <c r="AJ3" s="8" t="s">
        <v>78</v>
      </c>
      <c r="AK3" s="7" t="s">
        <v>83</v>
      </c>
      <c r="AL3" s="50" t="s">
        <v>233</v>
      </c>
      <c r="AM3" s="18" t="s">
        <v>103</v>
      </c>
      <c r="AN3" s="8" t="s">
        <v>226</v>
      </c>
      <c r="AO3" s="8" t="s">
        <v>115</v>
      </c>
      <c r="AP3" s="8" t="s">
        <v>124</v>
      </c>
      <c r="AQ3" s="8" t="s">
        <v>117</v>
      </c>
      <c r="AR3" s="8" t="s">
        <v>125</v>
      </c>
      <c r="AS3" s="8" t="s">
        <v>100</v>
      </c>
      <c r="AT3" s="7" t="s">
        <v>84</v>
      </c>
      <c r="AU3" s="50" t="s">
        <v>233</v>
      </c>
      <c r="AV3" s="18" t="s">
        <v>104</v>
      </c>
      <c r="AW3" s="8" t="s">
        <v>94</v>
      </c>
      <c r="AX3" s="8" t="s">
        <v>101</v>
      </c>
      <c r="AY3" s="8" t="s">
        <v>110</v>
      </c>
      <c r="AZ3" s="8" t="s">
        <v>76</v>
      </c>
      <c r="BA3" s="8" t="s">
        <v>122</v>
      </c>
      <c r="BB3" s="8" t="s">
        <v>121</v>
      </c>
      <c r="BC3" s="8" t="s">
        <v>227</v>
      </c>
      <c r="BD3" s="8" t="s">
        <v>120</v>
      </c>
      <c r="BE3" s="8" t="s">
        <v>119</v>
      </c>
      <c r="BF3" s="8" t="s">
        <v>98</v>
      </c>
      <c r="BG3" s="8" t="s">
        <v>111</v>
      </c>
      <c r="BH3" s="8" t="s">
        <v>128</v>
      </c>
      <c r="BI3" s="7" t="s">
        <v>85</v>
      </c>
      <c r="BJ3" s="50" t="s">
        <v>233</v>
      </c>
      <c r="BK3" s="18" t="s">
        <v>105</v>
      </c>
      <c r="BL3" s="8" t="s">
        <v>116</v>
      </c>
      <c r="BM3" s="8" t="s">
        <v>112</v>
      </c>
      <c r="BN3" s="8" t="s">
        <v>113</v>
      </c>
      <c r="BO3" s="8" t="s">
        <v>97</v>
      </c>
      <c r="BP3" s="8" t="s">
        <v>93</v>
      </c>
      <c r="BQ3" s="9" t="s">
        <v>99</v>
      </c>
      <c r="BR3" s="9" t="s">
        <v>132</v>
      </c>
      <c r="BS3" s="7" t="s">
        <v>231</v>
      </c>
      <c r="BT3" s="9" t="s">
        <v>130</v>
      </c>
      <c r="BU3" s="9" t="s">
        <v>131</v>
      </c>
      <c r="BV3" s="9" t="s">
        <v>232</v>
      </c>
      <c r="BW3" s="18" t="s">
        <v>228</v>
      </c>
      <c r="BX3" s="7" t="s">
        <v>1</v>
      </c>
    </row>
    <row r="4" spans="1:76" s="33" customFormat="1" ht="18.95" customHeight="1" x14ac:dyDescent="0.25">
      <c r="A4" s="41"/>
      <c r="B4" s="41"/>
      <c r="C4" s="41"/>
      <c r="G4" s="56">
        <v>0</v>
      </c>
      <c r="H4" s="34">
        <v>12.5</v>
      </c>
      <c r="I4" s="51">
        <v>0</v>
      </c>
      <c r="J4" s="35">
        <v>-12.5</v>
      </c>
      <c r="K4" s="36">
        <v>-10</v>
      </c>
      <c r="L4" s="36">
        <v>-5</v>
      </c>
      <c r="M4" s="36">
        <v>0</v>
      </c>
      <c r="N4" s="36">
        <v>-3</v>
      </c>
      <c r="O4" s="36">
        <v>0</v>
      </c>
      <c r="P4" s="36">
        <v>0</v>
      </c>
      <c r="Q4" s="36">
        <v>0</v>
      </c>
      <c r="R4" s="36">
        <v>0</v>
      </c>
      <c r="S4" s="36">
        <v>2.5</v>
      </c>
      <c r="T4" s="36">
        <v>1.25</v>
      </c>
      <c r="U4" s="36">
        <v>0</v>
      </c>
      <c r="V4" s="34">
        <v>12.5</v>
      </c>
      <c r="W4" s="51">
        <v>0</v>
      </c>
      <c r="X4" s="34">
        <v>12.5</v>
      </c>
      <c r="Y4" s="51">
        <v>0</v>
      </c>
      <c r="Z4" s="35">
        <v>-12.5</v>
      </c>
      <c r="AA4" s="36">
        <v>-10</v>
      </c>
      <c r="AB4" s="36">
        <v>-10</v>
      </c>
      <c r="AC4" s="36">
        <v>2.5</v>
      </c>
      <c r="AD4" s="36">
        <v>1.25</v>
      </c>
      <c r="AE4" s="34">
        <v>12.5</v>
      </c>
      <c r="AF4" s="51">
        <v>0</v>
      </c>
      <c r="AG4" s="35">
        <v>-12.5</v>
      </c>
      <c r="AH4" s="36">
        <v>-10</v>
      </c>
      <c r="AI4" s="36">
        <v>-10</v>
      </c>
      <c r="AJ4" s="33">
        <v>0</v>
      </c>
      <c r="AK4" s="34">
        <v>12.5</v>
      </c>
      <c r="AL4" s="51">
        <v>0</v>
      </c>
      <c r="AM4" s="35">
        <v>-12.5</v>
      </c>
      <c r="AN4" s="36">
        <v>-10</v>
      </c>
      <c r="AO4" s="36">
        <v>-2.5</v>
      </c>
      <c r="AP4" s="36">
        <v>-2.5</v>
      </c>
      <c r="AQ4" s="36">
        <v>0</v>
      </c>
      <c r="AR4" s="36">
        <v>-2.5</v>
      </c>
      <c r="AS4" s="36">
        <v>0</v>
      </c>
      <c r="AT4" s="34">
        <v>25</v>
      </c>
      <c r="AU4" s="51">
        <v>0</v>
      </c>
      <c r="AV4" s="35">
        <v>-25</v>
      </c>
      <c r="AW4" s="36">
        <v>-24</v>
      </c>
      <c r="AX4" s="36">
        <v>-24</v>
      </c>
      <c r="AY4" s="36">
        <v>-7.5</v>
      </c>
      <c r="AZ4" s="36">
        <v>-20</v>
      </c>
      <c r="BA4" s="36">
        <v>-20</v>
      </c>
      <c r="BB4" s="36">
        <v>-15</v>
      </c>
      <c r="BC4" s="36">
        <v>-15</v>
      </c>
      <c r="BD4" s="36">
        <v>-10</v>
      </c>
      <c r="BE4" s="36">
        <v>-5</v>
      </c>
      <c r="BF4" s="36">
        <v>-15</v>
      </c>
      <c r="BG4" s="36">
        <v>-2.5</v>
      </c>
      <c r="BH4" s="36">
        <v>-2.5</v>
      </c>
      <c r="BI4" s="34">
        <v>12.5</v>
      </c>
      <c r="BJ4" s="51">
        <v>0</v>
      </c>
      <c r="BK4" s="35">
        <v>-12.5</v>
      </c>
      <c r="BL4" s="36">
        <v>-5</v>
      </c>
      <c r="BM4" s="36">
        <v>0</v>
      </c>
      <c r="BN4" s="36">
        <v>-10</v>
      </c>
      <c r="BO4" s="36">
        <v>-10</v>
      </c>
      <c r="BP4" s="36">
        <v>0</v>
      </c>
      <c r="BQ4" s="36">
        <v>2.5</v>
      </c>
      <c r="BR4" s="36">
        <v>1</v>
      </c>
      <c r="BS4" s="34">
        <v>0</v>
      </c>
      <c r="BT4" s="36">
        <v>5</v>
      </c>
      <c r="BU4" s="36">
        <v>6.25</v>
      </c>
      <c r="BV4" s="36">
        <v>10</v>
      </c>
      <c r="BW4" s="47"/>
      <c r="BX4" s="34"/>
    </row>
    <row r="5" spans="1:76" s="13" customFormat="1" ht="30.75" customHeight="1" x14ac:dyDescent="0.25">
      <c r="A5" s="39">
        <v>1</v>
      </c>
      <c r="B5" s="39">
        <v>1</v>
      </c>
      <c r="D5" s="13" t="s">
        <v>133</v>
      </c>
      <c r="E5" s="13" t="s">
        <v>134</v>
      </c>
      <c r="F5" s="58">
        <v>43012</v>
      </c>
      <c r="G5" s="4" t="s">
        <v>239</v>
      </c>
      <c r="H5" s="59">
        <v>42915</v>
      </c>
      <c r="I5" s="46" t="s">
        <v>249</v>
      </c>
      <c r="J5" s="19">
        <f>IF(H5=0,1,0)</f>
        <v>0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4">
        <v>1</v>
      </c>
      <c r="W5" s="4" t="s">
        <v>254</v>
      </c>
      <c r="X5" s="1">
        <v>0</v>
      </c>
      <c r="Y5" s="1"/>
      <c r="Z5" s="19">
        <f>IF(X5=0,1,0)</f>
        <v>1</v>
      </c>
      <c r="AA5" s="20"/>
      <c r="AB5" s="20"/>
      <c r="AC5" s="20"/>
      <c r="AD5" s="20"/>
      <c r="AE5" s="1">
        <v>0</v>
      </c>
      <c r="AF5" s="1"/>
      <c r="AG5" s="19">
        <f>IF(AE5=0,1,0)</f>
        <v>1</v>
      </c>
      <c r="AH5" s="20"/>
      <c r="AI5" s="20"/>
      <c r="AJ5" s="20"/>
      <c r="AK5" s="1">
        <v>1</v>
      </c>
      <c r="AL5" s="60" t="s">
        <v>249</v>
      </c>
      <c r="AM5" s="19">
        <f>IF(AK5=0,1,0)</f>
        <v>0</v>
      </c>
      <c r="AN5" s="20"/>
      <c r="AO5" s="20"/>
      <c r="AP5" s="20"/>
      <c r="AQ5" s="20"/>
      <c r="AR5" s="20"/>
      <c r="AS5" s="20"/>
      <c r="AT5" s="1">
        <v>1</v>
      </c>
      <c r="AU5" s="1" t="s">
        <v>253</v>
      </c>
      <c r="AV5" s="19">
        <f>IF(AT5=0,1,0)</f>
        <v>0</v>
      </c>
      <c r="AW5" s="20"/>
      <c r="AX5" s="20"/>
      <c r="AY5" s="20"/>
      <c r="AZ5" s="20"/>
      <c r="BA5" s="20"/>
      <c r="BB5" s="20">
        <v>1</v>
      </c>
      <c r="BC5" s="20"/>
      <c r="BD5" s="20"/>
      <c r="BE5" s="20"/>
      <c r="BF5" s="20"/>
      <c r="BG5" s="20"/>
      <c r="BH5" s="20"/>
      <c r="BI5" s="1">
        <v>1</v>
      </c>
      <c r="BJ5" s="1" t="s">
        <v>250</v>
      </c>
      <c r="BK5" s="19">
        <f>IF(BI5=0,1,0)</f>
        <v>0</v>
      </c>
      <c r="BL5" s="20"/>
      <c r="BM5" s="20"/>
      <c r="BN5" s="20"/>
      <c r="BO5" s="20"/>
      <c r="BP5" s="20"/>
      <c r="BQ5" s="20"/>
      <c r="BR5" s="20"/>
      <c r="BS5" s="4"/>
      <c r="BT5" s="20"/>
      <c r="BU5" s="20"/>
      <c r="BV5" s="20"/>
      <c r="BW5" s="48">
        <f>IF(J5=0,((H$4+K$4*K5+L$4*L5+N$4*N5+Q$4*Q5)+(X$4+Z$4*Z5+AA$4*AA5+AB$4*AB5+AC$4*AC5+AD$4*AD5)+(AE$4+AG$4*AG5+AH$4*AH5+AI$4*AI5+AJ$4*AJ5)+(AK$4+AM$4*AM5+AN$4*AN5+AO$4*AO5+AP$4*AP5+AQ$4*AQ5+AR$4*AR5+AS$4*AS5)+(AT$4+AV$4*AV5+AW$4*AW5+AX$4*AX5+BA$4*BA5+BB$4*BB5+BC$4*BC5+BD$4*BD5+AY$4*AY5+AZ$4*AZ5+BE$4*BE5+BF$4*BF5+BG$4*BG5+BH$4*BH5)+(BI$4+BK$4*BK5+BL$4*BL5+BM$4*BM5+BN$4*BN5+BO$4*BO5+BP$4*BP5+BQ$4*BQ5+BR$4*BR5+BV$4*BV5)+(BT$4*BT5+BU$4*BU5)),0)</f>
        <v>47.5</v>
      </c>
      <c r="BX5" s="38"/>
    </row>
    <row r="6" spans="1:76" s="13" customFormat="1" ht="30.75" customHeight="1" x14ac:dyDescent="0.25">
      <c r="A6" s="39">
        <v>2</v>
      </c>
      <c r="B6" s="39"/>
      <c r="F6" s="58">
        <v>43012</v>
      </c>
      <c r="G6" s="4" t="s">
        <v>236</v>
      </c>
      <c r="H6" s="37">
        <v>42999</v>
      </c>
      <c r="I6" s="46" t="s">
        <v>251</v>
      </c>
      <c r="J6" s="19">
        <f>IF(H6=0,1,0)</f>
        <v>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4">
        <v>1</v>
      </c>
      <c r="W6" s="4" t="s">
        <v>255</v>
      </c>
      <c r="X6" s="1">
        <v>0</v>
      </c>
      <c r="Y6" s="1"/>
      <c r="Z6" s="19">
        <f>IF(X6=0,1,0)</f>
        <v>1</v>
      </c>
      <c r="AA6" s="20"/>
      <c r="AB6" s="20"/>
      <c r="AC6" s="20"/>
      <c r="AD6" s="20"/>
      <c r="AE6" s="1">
        <v>0</v>
      </c>
      <c r="AF6" s="1"/>
      <c r="AG6" s="19">
        <f>IF(AE6=0,1,0)</f>
        <v>1</v>
      </c>
      <c r="AH6" s="20"/>
      <c r="AI6" s="20"/>
      <c r="AJ6" s="20"/>
      <c r="AK6" s="1">
        <v>1</v>
      </c>
      <c r="AL6" s="1" t="s">
        <v>251</v>
      </c>
      <c r="AM6" s="19">
        <f>IF(AK6=0,1,0)</f>
        <v>0</v>
      </c>
      <c r="AN6" s="20"/>
      <c r="AO6" s="20"/>
      <c r="AP6" s="20"/>
      <c r="AQ6" s="20"/>
      <c r="AR6" s="20"/>
      <c r="AS6" s="20"/>
      <c r="AT6" s="1">
        <v>1</v>
      </c>
      <c r="AU6" s="1" t="s">
        <v>252</v>
      </c>
      <c r="AV6" s="19">
        <f>IF(AT6=0,1,0)</f>
        <v>0</v>
      </c>
      <c r="AW6" s="20"/>
      <c r="AX6" s="20"/>
      <c r="AY6" s="20"/>
      <c r="AZ6" s="20"/>
      <c r="BA6" s="20"/>
      <c r="BB6" s="20"/>
      <c r="BC6" s="20"/>
      <c r="BD6" s="20"/>
      <c r="BE6" s="20">
        <v>1</v>
      </c>
      <c r="BF6" s="20"/>
      <c r="BG6" s="20"/>
      <c r="BH6" s="20"/>
      <c r="BI6" s="1">
        <v>1</v>
      </c>
      <c r="BJ6" s="1" t="s">
        <v>250</v>
      </c>
      <c r="BK6" s="19">
        <f>IF(BI6=0,1,0)</f>
        <v>0</v>
      </c>
      <c r="BL6" s="20"/>
      <c r="BM6" s="20"/>
      <c r="BN6" s="20"/>
      <c r="BO6" s="20"/>
      <c r="BP6" s="20"/>
      <c r="BQ6" s="20"/>
      <c r="BR6" s="20"/>
      <c r="BS6" s="4"/>
      <c r="BT6" s="20"/>
      <c r="BU6" s="20"/>
      <c r="BV6" s="20"/>
      <c r="BW6" s="48">
        <f t="shared" ref="BW6:BW69" si="0">IF(J6=0,((H$4+K$4*K6+L$4*L6+N$4*N6+Q$4*Q6)+(X$4+Z$4*Z6+AA$4*AA6+AB$4*AB6+AC$4*AC6+AD$4*AD6)+(AE$4+AG$4*AG6+AH$4*AH6+AI$4*AI6+AJ$4*AJ6)+(AK$4+AM$4*AM6+AN$4*AN6+AO$4*AO6+AP$4*AP6+AQ$4*AQ6+AR$4*AR6+AS$4*AS6)+(AT$4+AV$4*AV6+AW$4*AW6+AX$4*AX6+BA$4*BA6+BB$4*BB6+BC$4*BC6+BD$4*BD6+AY$4*AY6+AZ$4*AZ6+BE$4*BE6+BF$4*BF6+BG$4*BG6+BH$4*BH6)+(BI$4+BK$4*BK6+BL$4*BL6+BM$4*BM6+BN$4*BN6+BO$4*BO6+BP$4*BP6+BQ$4*BQ6+BR$4*BR6+BV$4*BV6)+(BT$4*BT6+BU$4*BU6)),0)</f>
        <v>57.5</v>
      </c>
      <c r="BX6" s="38"/>
    </row>
    <row r="7" spans="1:76" s="13" customFormat="1" ht="30.75" customHeight="1" x14ac:dyDescent="0.25">
      <c r="A7" s="39">
        <v>3</v>
      </c>
      <c r="B7" s="39"/>
      <c r="G7" s="4" t="s">
        <v>237</v>
      </c>
      <c r="H7" s="4"/>
      <c r="I7" s="46"/>
      <c r="J7" s="19">
        <f>IF(H7=0,1,0)</f>
        <v>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4"/>
      <c r="W7" s="4"/>
      <c r="X7" s="1"/>
      <c r="Y7" s="1"/>
      <c r="Z7" s="19">
        <f>IF(X7=0,1,0)</f>
        <v>1</v>
      </c>
      <c r="AA7" s="20"/>
      <c r="AB7" s="20"/>
      <c r="AC7" s="20"/>
      <c r="AD7" s="20"/>
      <c r="AE7" s="1"/>
      <c r="AF7" s="1"/>
      <c r="AG7" s="19">
        <f>IF(AE7=0,1,0)</f>
        <v>1</v>
      </c>
      <c r="AH7" s="20"/>
      <c r="AI7" s="20"/>
      <c r="AJ7" s="20"/>
      <c r="AK7" s="1"/>
      <c r="AL7" s="1"/>
      <c r="AM7" s="19">
        <f>IF(AK7=0,1,0)</f>
        <v>1</v>
      </c>
      <c r="AN7" s="20"/>
      <c r="AO7" s="20"/>
      <c r="AP7" s="20"/>
      <c r="AQ7" s="20"/>
      <c r="AR7" s="20"/>
      <c r="AS7" s="20"/>
      <c r="AT7" s="1"/>
      <c r="AU7" s="1"/>
      <c r="AV7" s="19">
        <f>IF(AT7=0,1,0)</f>
        <v>1</v>
      </c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1"/>
      <c r="BJ7" s="1"/>
      <c r="BK7" s="19">
        <f>IF(BI7=0,1,0)</f>
        <v>1</v>
      </c>
      <c r="BL7" s="20"/>
      <c r="BM7" s="20"/>
      <c r="BN7" s="20"/>
      <c r="BO7" s="20"/>
      <c r="BP7" s="20"/>
      <c r="BQ7" s="20"/>
      <c r="BR7" s="20"/>
      <c r="BS7" s="4"/>
      <c r="BT7" s="20"/>
      <c r="BU7" s="20"/>
      <c r="BV7" s="20"/>
      <c r="BW7" s="48">
        <f t="shared" si="0"/>
        <v>0</v>
      </c>
      <c r="BX7" s="38"/>
    </row>
    <row r="8" spans="1:76" s="13" customFormat="1" ht="30.75" customHeight="1" x14ac:dyDescent="0.25">
      <c r="A8" s="39">
        <v>4</v>
      </c>
      <c r="B8" s="39"/>
      <c r="G8" s="4" t="s">
        <v>238</v>
      </c>
      <c r="H8" s="4"/>
      <c r="I8" s="46"/>
      <c r="J8" s="19">
        <f>IF(H8=0,1,0)</f>
        <v>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4"/>
      <c r="W8" s="4"/>
      <c r="X8" s="1"/>
      <c r="Y8" s="1"/>
      <c r="Z8" s="19">
        <f>IF(X8=0,1,0)</f>
        <v>1</v>
      </c>
      <c r="AA8" s="20"/>
      <c r="AB8" s="20"/>
      <c r="AC8" s="20"/>
      <c r="AD8" s="20"/>
      <c r="AE8" s="1"/>
      <c r="AF8" s="1"/>
      <c r="AG8" s="19">
        <f>IF(AE8=0,1,0)</f>
        <v>1</v>
      </c>
      <c r="AH8" s="20"/>
      <c r="AI8" s="20"/>
      <c r="AJ8" s="20"/>
      <c r="AK8" s="1"/>
      <c r="AL8" s="1"/>
      <c r="AM8" s="19">
        <f>IF(AK8=0,1,0)</f>
        <v>1</v>
      </c>
      <c r="AN8" s="20"/>
      <c r="AO8" s="20"/>
      <c r="AP8" s="20"/>
      <c r="AQ8" s="20"/>
      <c r="AR8" s="20"/>
      <c r="AS8" s="20"/>
      <c r="AT8" s="1"/>
      <c r="AU8" s="1"/>
      <c r="AV8" s="19">
        <f>IF(AT8=0,1,0)</f>
        <v>1</v>
      </c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1"/>
      <c r="BJ8" s="1"/>
      <c r="BK8" s="19">
        <f>IF(BI8=0,1,0)</f>
        <v>1</v>
      </c>
      <c r="BL8" s="20"/>
      <c r="BM8" s="20"/>
      <c r="BN8" s="20"/>
      <c r="BO8" s="20"/>
      <c r="BP8" s="20"/>
      <c r="BQ8" s="20"/>
      <c r="BR8" s="20"/>
      <c r="BS8" s="4"/>
      <c r="BT8" s="20"/>
      <c r="BU8" s="20"/>
      <c r="BV8" s="20"/>
      <c r="BW8" s="48">
        <f t="shared" si="0"/>
        <v>0</v>
      </c>
      <c r="BX8" s="38"/>
    </row>
    <row r="9" spans="1:76" s="13" customFormat="1" ht="30.75" customHeight="1" x14ac:dyDescent="0.25">
      <c r="A9" s="39">
        <v>5</v>
      </c>
      <c r="B9" s="39">
        <v>2</v>
      </c>
      <c r="D9" s="13" t="s">
        <v>2</v>
      </c>
      <c r="E9" s="13" t="s">
        <v>135</v>
      </c>
      <c r="F9" s="58">
        <v>43012</v>
      </c>
      <c r="G9" s="4" t="s">
        <v>239</v>
      </c>
      <c r="H9" s="59">
        <v>42915</v>
      </c>
      <c r="I9" s="46" t="s">
        <v>246</v>
      </c>
      <c r="J9" s="19">
        <f t="shared" ref="J9:J261" si="1">IF(H9=0,1,0)</f>
        <v>0</v>
      </c>
      <c r="K9" s="20"/>
      <c r="L9" s="20"/>
      <c r="M9" s="20"/>
      <c r="N9" s="20"/>
      <c r="O9" s="20">
        <v>1</v>
      </c>
      <c r="P9" s="20">
        <v>1</v>
      </c>
      <c r="Q9" s="20"/>
      <c r="R9" s="20"/>
      <c r="S9" s="20"/>
      <c r="T9" s="20"/>
      <c r="U9" s="20"/>
      <c r="V9" s="4">
        <v>1</v>
      </c>
      <c r="W9" s="4" t="s">
        <v>244</v>
      </c>
      <c r="X9" s="1">
        <v>1</v>
      </c>
      <c r="Y9" s="1" t="s">
        <v>241</v>
      </c>
      <c r="Z9" s="19">
        <f t="shared" ref="Z9:Z261" si="2">IF(X9=0,1,0)</f>
        <v>0</v>
      </c>
      <c r="AA9" s="20"/>
      <c r="AB9" s="20"/>
      <c r="AC9" s="20"/>
      <c r="AD9" s="20"/>
      <c r="AE9" s="1">
        <v>1</v>
      </c>
      <c r="AF9" s="1" t="s">
        <v>242</v>
      </c>
      <c r="AG9" s="19">
        <f t="shared" ref="AG9:AG261" si="3">IF(AE9=0,1,0)</f>
        <v>0</v>
      </c>
      <c r="AH9" s="20"/>
      <c r="AI9" s="20"/>
      <c r="AJ9" s="20"/>
      <c r="AK9" s="1">
        <v>1</v>
      </c>
      <c r="AL9" s="1" t="s">
        <v>243</v>
      </c>
      <c r="AM9" s="19">
        <f t="shared" ref="AM9:AM261" si="4">IF(AK9=0,1,0)</f>
        <v>0</v>
      </c>
      <c r="AN9" s="20"/>
      <c r="AO9" s="20"/>
      <c r="AP9" s="20"/>
      <c r="AQ9" s="20"/>
      <c r="AR9" s="20"/>
      <c r="AS9" s="20"/>
      <c r="AT9" s="1">
        <v>1</v>
      </c>
      <c r="AU9" s="1" t="s">
        <v>243</v>
      </c>
      <c r="AV9" s="19">
        <f t="shared" ref="AV9:AV261" si="5">IF(AT9=0,1,0)</f>
        <v>0</v>
      </c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1">
        <v>1</v>
      </c>
      <c r="BJ9" s="1" t="s">
        <v>244</v>
      </c>
      <c r="BK9" s="19">
        <f t="shared" ref="BK9:BK261" si="6">IF(BI9=0,1,0)</f>
        <v>0</v>
      </c>
      <c r="BL9" s="20"/>
      <c r="BM9" s="20"/>
      <c r="BN9" s="20"/>
      <c r="BO9" s="20"/>
      <c r="BP9" s="20"/>
      <c r="BQ9" s="20"/>
      <c r="BR9" s="20"/>
      <c r="BS9" s="4"/>
      <c r="BT9" s="20"/>
      <c r="BU9" s="20"/>
      <c r="BV9" s="20"/>
      <c r="BW9" s="48">
        <f t="shared" si="0"/>
        <v>87.5</v>
      </c>
      <c r="BX9" s="38" t="s">
        <v>245</v>
      </c>
    </row>
    <row r="10" spans="1:76" s="13" customFormat="1" ht="30.75" customHeight="1" x14ac:dyDescent="0.25">
      <c r="A10" s="39">
        <v>6</v>
      </c>
      <c r="B10" s="39"/>
      <c r="F10" s="58">
        <v>43012</v>
      </c>
      <c r="G10" s="4" t="s">
        <v>236</v>
      </c>
      <c r="H10" s="37">
        <v>43007</v>
      </c>
      <c r="I10" s="46" t="s">
        <v>246</v>
      </c>
      <c r="J10" s="19">
        <f t="shared" si="1"/>
        <v>0</v>
      </c>
      <c r="K10" s="20"/>
      <c r="L10" s="20"/>
      <c r="M10" s="20"/>
      <c r="N10" s="20"/>
      <c r="O10" s="20">
        <v>1</v>
      </c>
      <c r="P10" s="20">
        <v>1</v>
      </c>
      <c r="Q10" s="20"/>
      <c r="R10" s="20"/>
      <c r="S10" s="20"/>
      <c r="T10" s="20"/>
      <c r="U10" s="20"/>
      <c r="V10" s="4">
        <v>1</v>
      </c>
      <c r="W10" s="4" t="s">
        <v>246</v>
      </c>
      <c r="X10" s="1">
        <v>1</v>
      </c>
      <c r="Y10" s="1" t="s">
        <v>247</v>
      </c>
      <c r="Z10" s="19">
        <f t="shared" si="2"/>
        <v>0</v>
      </c>
      <c r="AA10" s="20"/>
      <c r="AB10" s="20"/>
      <c r="AC10" s="20"/>
      <c r="AD10" s="20"/>
      <c r="AE10" s="1">
        <v>0</v>
      </c>
      <c r="AF10" s="1"/>
      <c r="AG10" s="19">
        <f t="shared" si="3"/>
        <v>1</v>
      </c>
      <c r="AH10" s="20"/>
      <c r="AI10" s="20"/>
      <c r="AJ10" s="20"/>
      <c r="AK10" s="1">
        <v>1</v>
      </c>
      <c r="AL10" s="1" t="s">
        <v>246</v>
      </c>
      <c r="AM10" s="19">
        <f t="shared" si="4"/>
        <v>0</v>
      </c>
      <c r="AN10" s="20"/>
      <c r="AO10" s="20"/>
      <c r="AP10" s="20"/>
      <c r="AQ10" s="20"/>
      <c r="AR10" s="20"/>
      <c r="AS10" s="20"/>
      <c r="AT10" s="1">
        <v>1</v>
      </c>
      <c r="AU10" s="1" t="s">
        <v>248</v>
      </c>
      <c r="AV10" s="19">
        <f t="shared" si="5"/>
        <v>0</v>
      </c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1">
        <v>1</v>
      </c>
      <c r="BJ10" s="1" t="s">
        <v>244</v>
      </c>
      <c r="BK10" s="19">
        <f t="shared" si="6"/>
        <v>0</v>
      </c>
      <c r="BL10" s="20"/>
      <c r="BM10" s="20"/>
      <c r="BN10" s="20"/>
      <c r="BO10" s="20"/>
      <c r="BP10" s="20"/>
      <c r="BQ10" s="20"/>
      <c r="BR10" s="20"/>
      <c r="BS10" s="4"/>
      <c r="BT10" s="20"/>
      <c r="BU10" s="20"/>
      <c r="BV10" s="20"/>
      <c r="BW10" s="48">
        <f t="shared" si="0"/>
        <v>75</v>
      </c>
      <c r="BX10" s="38"/>
    </row>
    <row r="11" spans="1:76" s="13" customFormat="1" ht="30.75" customHeight="1" x14ac:dyDescent="0.25">
      <c r="A11" s="39">
        <v>7</v>
      </c>
      <c r="B11" s="39"/>
      <c r="G11" s="4" t="s">
        <v>237</v>
      </c>
      <c r="H11" s="4"/>
      <c r="I11" s="46"/>
      <c r="J11" s="19">
        <f t="shared" si="1"/>
        <v>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4"/>
      <c r="W11" s="4"/>
      <c r="X11" s="1"/>
      <c r="Y11" s="1"/>
      <c r="Z11" s="19">
        <f t="shared" si="2"/>
        <v>1</v>
      </c>
      <c r="AA11" s="20"/>
      <c r="AB11" s="20"/>
      <c r="AC11" s="20"/>
      <c r="AD11" s="20"/>
      <c r="AE11" s="1"/>
      <c r="AF11" s="1"/>
      <c r="AG11" s="19">
        <f t="shared" si="3"/>
        <v>1</v>
      </c>
      <c r="AH11" s="20"/>
      <c r="AI11" s="20"/>
      <c r="AJ11" s="20"/>
      <c r="AK11" s="1"/>
      <c r="AL11" s="1"/>
      <c r="AM11" s="19">
        <f t="shared" si="4"/>
        <v>1</v>
      </c>
      <c r="AN11" s="20"/>
      <c r="AO11" s="20"/>
      <c r="AP11" s="20"/>
      <c r="AQ11" s="20"/>
      <c r="AR11" s="20"/>
      <c r="AS11" s="20"/>
      <c r="AT11" s="1"/>
      <c r="AU11" s="1"/>
      <c r="AV11" s="19">
        <f t="shared" si="5"/>
        <v>1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1"/>
      <c r="BJ11" s="1"/>
      <c r="BK11" s="19">
        <f t="shared" si="6"/>
        <v>1</v>
      </c>
      <c r="BL11" s="20"/>
      <c r="BM11" s="20"/>
      <c r="BN11" s="20"/>
      <c r="BO11" s="20"/>
      <c r="BP11" s="20"/>
      <c r="BQ11" s="20"/>
      <c r="BR11" s="20"/>
      <c r="BS11" s="4"/>
      <c r="BT11" s="20"/>
      <c r="BU11" s="20"/>
      <c r="BV11" s="20"/>
      <c r="BW11" s="48">
        <f t="shared" si="0"/>
        <v>0</v>
      </c>
      <c r="BX11" s="38"/>
    </row>
    <row r="12" spans="1:76" s="13" customFormat="1" ht="30.75" customHeight="1" x14ac:dyDescent="0.25">
      <c r="A12" s="39">
        <v>8</v>
      </c>
      <c r="B12" s="39"/>
      <c r="G12" s="4" t="s">
        <v>238</v>
      </c>
      <c r="H12" s="4"/>
      <c r="I12" s="46"/>
      <c r="J12" s="19">
        <f t="shared" si="1"/>
        <v>1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4"/>
      <c r="W12" s="4"/>
      <c r="X12" s="1"/>
      <c r="Y12" s="1"/>
      <c r="Z12" s="19">
        <f t="shared" si="2"/>
        <v>1</v>
      </c>
      <c r="AA12" s="20"/>
      <c r="AB12" s="20"/>
      <c r="AC12" s="20"/>
      <c r="AD12" s="20"/>
      <c r="AE12" s="1"/>
      <c r="AF12" s="1"/>
      <c r="AG12" s="19">
        <f t="shared" si="3"/>
        <v>1</v>
      </c>
      <c r="AH12" s="20"/>
      <c r="AI12" s="20"/>
      <c r="AJ12" s="20"/>
      <c r="AK12" s="1"/>
      <c r="AL12" s="1"/>
      <c r="AM12" s="19">
        <f t="shared" si="4"/>
        <v>1</v>
      </c>
      <c r="AN12" s="20"/>
      <c r="AO12" s="20"/>
      <c r="AP12" s="20"/>
      <c r="AQ12" s="20"/>
      <c r="AR12" s="20"/>
      <c r="AS12" s="20"/>
      <c r="AT12" s="1"/>
      <c r="AU12" s="1"/>
      <c r="AV12" s="19">
        <f t="shared" si="5"/>
        <v>1</v>
      </c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1"/>
      <c r="BJ12" s="1"/>
      <c r="BK12" s="19">
        <f t="shared" si="6"/>
        <v>1</v>
      </c>
      <c r="BL12" s="20"/>
      <c r="BM12" s="20"/>
      <c r="BN12" s="20"/>
      <c r="BO12" s="20"/>
      <c r="BP12" s="20"/>
      <c r="BQ12" s="20"/>
      <c r="BR12" s="20"/>
      <c r="BS12" s="4"/>
      <c r="BT12" s="20"/>
      <c r="BU12" s="20"/>
      <c r="BV12" s="20"/>
      <c r="BW12" s="48">
        <f t="shared" si="0"/>
        <v>0</v>
      </c>
      <c r="BX12" s="38"/>
    </row>
    <row r="13" spans="1:76" s="13" customFormat="1" ht="30.75" customHeight="1" x14ac:dyDescent="0.25">
      <c r="A13" s="39">
        <v>9</v>
      </c>
      <c r="B13" s="39">
        <v>3</v>
      </c>
      <c r="D13" s="13" t="s">
        <v>3</v>
      </c>
      <c r="E13" s="13" t="s">
        <v>136</v>
      </c>
      <c r="F13" s="58">
        <v>43012</v>
      </c>
      <c r="G13" s="4" t="s">
        <v>239</v>
      </c>
      <c r="H13" s="37">
        <v>42878</v>
      </c>
      <c r="I13" s="46" t="s">
        <v>256</v>
      </c>
      <c r="J13" s="19">
        <f t="shared" si="1"/>
        <v>0</v>
      </c>
      <c r="K13" s="20"/>
      <c r="L13" s="20"/>
      <c r="M13" s="20"/>
      <c r="N13" s="20"/>
      <c r="O13" s="20">
        <v>1</v>
      </c>
      <c r="P13" s="20"/>
      <c r="Q13" s="20"/>
      <c r="R13" s="20"/>
      <c r="S13" s="20"/>
      <c r="T13" s="20"/>
      <c r="U13" s="20"/>
      <c r="V13" s="4">
        <v>1</v>
      </c>
      <c r="W13" s="4" t="s">
        <v>256</v>
      </c>
      <c r="X13" s="1">
        <v>0</v>
      </c>
      <c r="Y13" s="1"/>
      <c r="Z13" s="19">
        <f t="shared" si="2"/>
        <v>1</v>
      </c>
      <c r="AA13" s="20"/>
      <c r="AB13" s="20"/>
      <c r="AC13" s="20"/>
      <c r="AD13" s="20"/>
      <c r="AE13" s="1">
        <v>1</v>
      </c>
      <c r="AF13" s="1" t="s">
        <v>256</v>
      </c>
      <c r="AG13" s="19">
        <f t="shared" si="3"/>
        <v>0</v>
      </c>
      <c r="AH13" s="20"/>
      <c r="AI13" s="20"/>
      <c r="AJ13" s="20"/>
      <c r="AK13" s="1">
        <v>1</v>
      </c>
      <c r="AL13" s="1" t="s">
        <v>256</v>
      </c>
      <c r="AM13" s="19">
        <f t="shared" si="4"/>
        <v>0</v>
      </c>
      <c r="AN13" s="20"/>
      <c r="AO13" s="20"/>
      <c r="AP13" s="20"/>
      <c r="AQ13" s="20"/>
      <c r="AR13" s="20"/>
      <c r="AS13" s="20"/>
      <c r="AT13" s="1">
        <v>1</v>
      </c>
      <c r="AU13" s="1" t="s">
        <v>258</v>
      </c>
      <c r="AV13" s="19">
        <f t="shared" si="5"/>
        <v>0</v>
      </c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1">
        <v>1</v>
      </c>
      <c r="BJ13" s="1" t="s">
        <v>259</v>
      </c>
      <c r="BK13" s="19">
        <f t="shared" si="6"/>
        <v>0</v>
      </c>
      <c r="BL13" s="20"/>
      <c r="BM13" s="20"/>
      <c r="BN13" s="20"/>
      <c r="BO13" s="20"/>
      <c r="BP13" s="20"/>
      <c r="BQ13" s="20"/>
      <c r="BR13" s="20"/>
      <c r="BS13" s="4">
        <v>1</v>
      </c>
      <c r="BT13" s="20"/>
      <c r="BU13" s="20"/>
      <c r="BV13" s="20"/>
      <c r="BW13" s="48">
        <f t="shared" si="0"/>
        <v>75</v>
      </c>
      <c r="BX13" s="38" t="s">
        <v>261</v>
      </c>
    </row>
    <row r="14" spans="1:76" s="13" customFormat="1" ht="30.75" customHeight="1" x14ac:dyDescent="0.25">
      <c r="A14" s="39">
        <v>10</v>
      </c>
      <c r="B14" s="39"/>
      <c r="F14" s="58">
        <v>43012</v>
      </c>
      <c r="G14" s="4" t="s">
        <v>236</v>
      </c>
      <c r="H14" s="37">
        <v>42985</v>
      </c>
      <c r="I14" s="46" t="s">
        <v>257</v>
      </c>
      <c r="J14" s="19">
        <f>IF(H14=0,1,0)</f>
        <v>0</v>
      </c>
      <c r="K14" s="20"/>
      <c r="L14" s="20"/>
      <c r="M14" s="20"/>
      <c r="N14" s="20"/>
      <c r="O14" s="20"/>
      <c r="P14" s="20"/>
      <c r="Q14" s="20">
        <v>1</v>
      </c>
      <c r="R14" s="20"/>
      <c r="S14" s="20"/>
      <c r="T14" s="20"/>
      <c r="U14" s="20"/>
      <c r="V14" s="4">
        <v>1</v>
      </c>
      <c r="W14" s="4" t="s">
        <v>257</v>
      </c>
      <c r="X14" s="1">
        <v>0</v>
      </c>
      <c r="Y14" s="1"/>
      <c r="Z14" s="19">
        <f>IF(X14=0,1,0)</f>
        <v>1</v>
      </c>
      <c r="AA14" s="20"/>
      <c r="AB14" s="20"/>
      <c r="AC14" s="20"/>
      <c r="AD14" s="20"/>
      <c r="AE14" s="1">
        <v>1</v>
      </c>
      <c r="AF14" s="1" t="s">
        <v>257</v>
      </c>
      <c r="AG14" s="19">
        <f>IF(AE14=0,1,0)</f>
        <v>0</v>
      </c>
      <c r="AH14" s="20"/>
      <c r="AI14" s="20"/>
      <c r="AJ14" s="20"/>
      <c r="AK14" s="1">
        <v>1</v>
      </c>
      <c r="AL14" s="1" t="s">
        <v>257</v>
      </c>
      <c r="AM14" s="19">
        <f>IF(AK14=0,1,0)</f>
        <v>0</v>
      </c>
      <c r="AN14" s="20"/>
      <c r="AO14" s="20"/>
      <c r="AP14" s="20"/>
      <c r="AQ14" s="20"/>
      <c r="AR14" s="20"/>
      <c r="AS14" s="20"/>
      <c r="AT14" s="1">
        <v>1</v>
      </c>
      <c r="AU14" s="1" t="s">
        <v>257</v>
      </c>
      <c r="AV14" s="19">
        <f>IF(AT14=0,1,0)</f>
        <v>0</v>
      </c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1">
        <v>1</v>
      </c>
      <c r="BJ14" s="1" t="s">
        <v>259</v>
      </c>
      <c r="BK14" s="19">
        <f>IF(BI14=0,1,0)</f>
        <v>0</v>
      </c>
      <c r="BL14" s="20"/>
      <c r="BM14" s="20"/>
      <c r="BN14" s="20"/>
      <c r="BO14" s="20"/>
      <c r="BP14" s="20"/>
      <c r="BQ14" s="20"/>
      <c r="BR14" s="20"/>
      <c r="BS14" s="4"/>
      <c r="BT14" s="20"/>
      <c r="BU14" s="20"/>
      <c r="BV14" s="20"/>
      <c r="BW14" s="48">
        <f t="shared" si="0"/>
        <v>75</v>
      </c>
      <c r="BX14" s="38" t="s">
        <v>260</v>
      </c>
    </row>
    <row r="15" spans="1:76" s="13" customFormat="1" ht="30.75" customHeight="1" x14ac:dyDescent="0.25">
      <c r="A15" s="39">
        <v>11</v>
      </c>
      <c r="B15" s="39"/>
      <c r="G15" s="4" t="s">
        <v>237</v>
      </c>
      <c r="H15" s="4"/>
      <c r="I15" s="46"/>
      <c r="J15" s="19">
        <f>IF(H15=0,1,0)</f>
        <v>1</v>
      </c>
      <c r="K15" s="20"/>
      <c r="L15" s="20"/>
      <c r="M15" s="57"/>
      <c r="N15" s="20"/>
      <c r="O15" s="20"/>
      <c r="P15" s="20"/>
      <c r="Q15" s="20"/>
      <c r="R15" s="20"/>
      <c r="S15" s="20"/>
      <c r="T15" s="20"/>
      <c r="U15" s="20"/>
      <c r="V15" s="4"/>
      <c r="W15" s="4"/>
      <c r="X15" s="1"/>
      <c r="Y15" s="1"/>
      <c r="Z15" s="19">
        <f>IF(X15=0,1,0)</f>
        <v>1</v>
      </c>
      <c r="AA15" s="20"/>
      <c r="AB15" s="20"/>
      <c r="AC15" s="20"/>
      <c r="AD15" s="20"/>
      <c r="AE15" s="1"/>
      <c r="AF15" s="1"/>
      <c r="AG15" s="19">
        <f>IF(AE15=0,1,0)</f>
        <v>1</v>
      </c>
      <c r="AH15" s="20"/>
      <c r="AI15" s="20"/>
      <c r="AJ15" s="20"/>
      <c r="AK15" s="1"/>
      <c r="AL15" s="1"/>
      <c r="AM15" s="19">
        <f>IF(AK15=0,1,0)</f>
        <v>1</v>
      </c>
      <c r="AN15" s="20"/>
      <c r="AO15" s="20"/>
      <c r="AP15" s="20"/>
      <c r="AQ15" s="20"/>
      <c r="AR15" s="20"/>
      <c r="AS15" s="20"/>
      <c r="AT15" s="1"/>
      <c r="AU15" s="1"/>
      <c r="AV15" s="19">
        <f>IF(AT15=0,1,0)</f>
        <v>1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1"/>
      <c r="BJ15" s="1"/>
      <c r="BK15" s="19">
        <f>IF(BI15=0,1,0)</f>
        <v>1</v>
      </c>
      <c r="BL15" s="20"/>
      <c r="BM15" s="20"/>
      <c r="BN15" s="20"/>
      <c r="BO15" s="20"/>
      <c r="BP15" s="20"/>
      <c r="BQ15" s="20"/>
      <c r="BR15" s="20"/>
      <c r="BS15" s="4"/>
      <c r="BT15" s="20"/>
      <c r="BU15" s="20"/>
      <c r="BV15" s="20"/>
      <c r="BW15" s="48">
        <f t="shared" si="0"/>
        <v>0</v>
      </c>
      <c r="BX15" s="38"/>
    </row>
    <row r="16" spans="1:76" s="13" customFormat="1" ht="30.75" customHeight="1" x14ac:dyDescent="0.25">
      <c r="A16" s="39">
        <v>12</v>
      </c>
      <c r="B16" s="39"/>
      <c r="G16" s="4" t="s">
        <v>238</v>
      </c>
      <c r="H16" s="4"/>
      <c r="I16" s="46"/>
      <c r="J16" s="19">
        <f>IF(H16=0,1,0)</f>
        <v>1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4"/>
      <c r="W16" s="4"/>
      <c r="X16" s="1"/>
      <c r="Y16" s="1"/>
      <c r="Z16" s="19">
        <f>IF(X16=0,1,0)</f>
        <v>1</v>
      </c>
      <c r="AA16" s="20"/>
      <c r="AB16" s="20"/>
      <c r="AC16" s="20"/>
      <c r="AD16" s="20"/>
      <c r="AE16" s="1"/>
      <c r="AF16" s="1"/>
      <c r="AG16" s="19">
        <f>IF(AE16=0,1,0)</f>
        <v>1</v>
      </c>
      <c r="AH16" s="20"/>
      <c r="AI16" s="20"/>
      <c r="AJ16" s="20"/>
      <c r="AK16" s="1"/>
      <c r="AL16" s="1"/>
      <c r="AM16" s="19">
        <f>IF(AK16=0,1,0)</f>
        <v>1</v>
      </c>
      <c r="AN16" s="20"/>
      <c r="AO16" s="20"/>
      <c r="AP16" s="20"/>
      <c r="AQ16" s="20"/>
      <c r="AR16" s="20"/>
      <c r="AS16" s="20"/>
      <c r="AT16" s="1"/>
      <c r="AU16" s="1"/>
      <c r="AV16" s="19">
        <f>IF(AT16=0,1,0)</f>
        <v>1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1"/>
      <c r="BJ16" s="1"/>
      <c r="BK16" s="19">
        <f>IF(BI16=0,1,0)</f>
        <v>1</v>
      </c>
      <c r="BL16" s="20"/>
      <c r="BM16" s="20"/>
      <c r="BN16" s="20"/>
      <c r="BO16" s="20"/>
      <c r="BP16" s="20"/>
      <c r="BQ16" s="20"/>
      <c r="BR16" s="20"/>
      <c r="BS16" s="4"/>
      <c r="BT16" s="20"/>
      <c r="BU16" s="20"/>
      <c r="BV16" s="20"/>
      <c r="BW16" s="48">
        <f t="shared" si="0"/>
        <v>0</v>
      </c>
      <c r="BX16" s="38"/>
    </row>
    <row r="17" spans="1:76" s="13" customFormat="1" ht="30.75" customHeight="1" x14ac:dyDescent="0.25">
      <c r="A17" s="39">
        <v>13</v>
      </c>
      <c r="B17" s="39">
        <v>4</v>
      </c>
      <c r="D17" s="13" t="s">
        <v>137</v>
      </c>
      <c r="E17" s="12" t="s">
        <v>138</v>
      </c>
      <c r="F17" s="58">
        <v>43012</v>
      </c>
      <c r="G17" s="4" t="s">
        <v>239</v>
      </c>
      <c r="H17" s="37">
        <v>42912</v>
      </c>
      <c r="I17" s="46" t="s">
        <v>262</v>
      </c>
      <c r="J17" s="19">
        <f t="shared" si="1"/>
        <v>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4">
        <v>1</v>
      </c>
      <c r="W17" s="4" t="s">
        <v>262</v>
      </c>
      <c r="X17" s="1">
        <v>1</v>
      </c>
      <c r="Y17" s="1" t="s">
        <v>263</v>
      </c>
      <c r="Z17" s="19">
        <f t="shared" si="2"/>
        <v>0</v>
      </c>
      <c r="AA17" s="20"/>
      <c r="AB17" s="20">
        <v>1</v>
      </c>
      <c r="AC17" s="20"/>
      <c r="AD17" s="20">
        <v>1</v>
      </c>
      <c r="AE17" s="1">
        <v>1</v>
      </c>
      <c r="AF17" s="60" t="s">
        <v>266</v>
      </c>
      <c r="AG17" s="19">
        <f t="shared" si="3"/>
        <v>0</v>
      </c>
      <c r="AH17" s="20"/>
      <c r="AI17" s="20"/>
      <c r="AJ17" s="20"/>
      <c r="AK17" s="1">
        <v>1</v>
      </c>
      <c r="AL17" s="1" t="s">
        <v>267</v>
      </c>
      <c r="AM17" s="19">
        <f t="shared" si="4"/>
        <v>0</v>
      </c>
      <c r="AN17" s="20"/>
      <c r="AO17" s="20"/>
      <c r="AP17" s="20"/>
      <c r="AQ17" s="20"/>
      <c r="AR17" s="20"/>
      <c r="AS17" s="20"/>
      <c r="AT17" s="1"/>
      <c r="AU17" s="1"/>
      <c r="AV17" s="19">
        <f t="shared" si="5"/>
        <v>1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1">
        <v>1</v>
      </c>
      <c r="BJ17" s="1" t="s">
        <v>262</v>
      </c>
      <c r="BK17" s="19">
        <f t="shared" si="6"/>
        <v>0</v>
      </c>
      <c r="BL17" s="20"/>
      <c r="BM17" s="20"/>
      <c r="BN17" s="20"/>
      <c r="BO17" s="20"/>
      <c r="BP17" s="20"/>
      <c r="BQ17" s="20"/>
      <c r="BR17" s="20"/>
      <c r="BS17" s="4"/>
      <c r="BT17" s="20"/>
      <c r="BU17" s="20"/>
      <c r="BV17" s="20"/>
      <c r="BW17" s="48">
        <f t="shared" si="0"/>
        <v>53.75</v>
      </c>
      <c r="BX17" s="38"/>
    </row>
    <row r="18" spans="1:76" s="13" customFormat="1" ht="30.75" customHeight="1" x14ac:dyDescent="0.25">
      <c r="A18" s="39">
        <v>14</v>
      </c>
      <c r="B18" s="39"/>
      <c r="F18" s="58">
        <v>43012</v>
      </c>
      <c r="G18" s="4" t="s">
        <v>236</v>
      </c>
      <c r="H18" s="37">
        <v>43004</v>
      </c>
      <c r="I18" s="46" t="s">
        <v>268</v>
      </c>
      <c r="J18" s="19">
        <f t="shared" si="1"/>
        <v>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4">
        <v>1</v>
      </c>
      <c r="W18" s="4" t="s">
        <v>262</v>
      </c>
      <c r="X18" s="1">
        <v>1</v>
      </c>
      <c r="Y18" s="1" t="s">
        <v>264</v>
      </c>
      <c r="Z18" s="19">
        <f t="shared" si="2"/>
        <v>0</v>
      </c>
      <c r="AA18" s="20"/>
      <c r="AB18" s="20"/>
      <c r="AC18" s="20"/>
      <c r="AD18" s="20"/>
      <c r="AE18" s="1">
        <v>1</v>
      </c>
      <c r="AF18" s="1" t="s">
        <v>265</v>
      </c>
      <c r="AG18" s="19">
        <f t="shared" si="3"/>
        <v>0</v>
      </c>
      <c r="AH18" s="20"/>
      <c r="AI18" s="20"/>
      <c r="AJ18" s="20"/>
      <c r="AK18" s="1">
        <v>1</v>
      </c>
      <c r="AL18" s="1" t="s">
        <v>268</v>
      </c>
      <c r="AM18" s="19">
        <f t="shared" si="4"/>
        <v>0</v>
      </c>
      <c r="AN18" s="20"/>
      <c r="AO18" s="20"/>
      <c r="AP18" s="20"/>
      <c r="AQ18" s="20"/>
      <c r="AR18" s="20"/>
      <c r="AS18" s="20"/>
      <c r="AT18" s="1"/>
      <c r="AU18" s="1"/>
      <c r="AV18" s="19">
        <f t="shared" si="5"/>
        <v>1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1">
        <v>1</v>
      </c>
      <c r="BJ18" s="1" t="s">
        <v>262</v>
      </c>
      <c r="BK18" s="19">
        <f t="shared" si="6"/>
        <v>0</v>
      </c>
      <c r="BL18" s="20"/>
      <c r="BM18" s="20"/>
      <c r="BN18" s="20"/>
      <c r="BO18" s="20"/>
      <c r="BP18" s="20"/>
      <c r="BQ18" s="20"/>
      <c r="BR18" s="20"/>
      <c r="BS18" s="4"/>
      <c r="BT18" s="20"/>
      <c r="BU18" s="20"/>
      <c r="BV18" s="20"/>
      <c r="BW18" s="48">
        <f t="shared" si="0"/>
        <v>62.5</v>
      </c>
      <c r="BX18" s="38"/>
    </row>
    <row r="19" spans="1:76" s="13" customFormat="1" ht="30.75" customHeight="1" x14ac:dyDescent="0.25">
      <c r="A19" s="39">
        <v>15</v>
      </c>
      <c r="B19" s="39"/>
      <c r="G19" s="4" t="s">
        <v>237</v>
      </c>
      <c r="H19" s="4"/>
      <c r="I19" s="46"/>
      <c r="J19" s="19">
        <f t="shared" si="1"/>
        <v>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4"/>
      <c r="W19" s="4"/>
      <c r="X19" s="1"/>
      <c r="Y19" s="1"/>
      <c r="Z19" s="19">
        <f t="shared" si="2"/>
        <v>1</v>
      </c>
      <c r="AA19" s="20"/>
      <c r="AB19" s="20"/>
      <c r="AC19" s="20"/>
      <c r="AD19" s="20"/>
      <c r="AE19" s="1"/>
      <c r="AF19" s="1"/>
      <c r="AG19" s="19">
        <f t="shared" si="3"/>
        <v>1</v>
      </c>
      <c r="AH19" s="20"/>
      <c r="AI19" s="20"/>
      <c r="AJ19" s="20"/>
      <c r="AK19" s="1"/>
      <c r="AL19" s="1"/>
      <c r="AM19" s="19">
        <f t="shared" si="4"/>
        <v>1</v>
      </c>
      <c r="AN19" s="20"/>
      <c r="AO19" s="20"/>
      <c r="AP19" s="20"/>
      <c r="AQ19" s="20"/>
      <c r="AR19" s="20"/>
      <c r="AS19" s="20"/>
      <c r="AT19" s="1"/>
      <c r="AU19" s="1"/>
      <c r="AV19" s="19">
        <f t="shared" si="5"/>
        <v>1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1"/>
      <c r="BJ19" s="1"/>
      <c r="BK19" s="19">
        <f t="shared" si="6"/>
        <v>1</v>
      </c>
      <c r="BL19" s="20"/>
      <c r="BM19" s="20"/>
      <c r="BN19" s="20"/>
      <c r="BO19" s="20"/>
      <c r="BP19" s="20"/>
      <c r="BQ19" s="20"/>
      <c r="BR19" s="20"/>
      <c r="BS19" s="4"/>
      <c r="BT19" s="20"/>
      <c r="BU19" s="20"/>
      <c r="BV19" s="20"/>
      <c r="BW19" s="48">
        <f t="shared" si="0"/>
        <v>0</v>
      </c>
      <c r="BX19" s="38"/>
    </row>
    <row r="20" spans="1:76" s="13" customFormat="1" ht="30.75" customHeight="1" x14ac:dyDescent="0.25">
      <c r="A20" s="39">
        <v>16</v>
      </c>
      <c r="B20" s="39"/>
      <c r="G20" s="4" t="s">
        <v>238</v>
      </c>
      <c r="H20" s="4"/>
      <c r="I20" s="46"/>
      <c r="J20" s="19">
        <f t="shared" si="1"/>
        <v>1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4"/>
      <c r="W20" s="4"/>
      <c r="X20" s="1"/>
      <c r="Y20" s="1"/>
      <c r="Z20" s="19">
        <f t="shared" si="2"/>
        <v>1</v>
      </c>
      <c r="AA20" s="20"/>
      <c r="AB20" s="20"/>
      <c r="AC20" s="20"/>
      <c r="AD20" s="20"/>
      <c r="AE20" s="1"/>
      <c r="AF20" s="1"/>
      <c r="AG20" s="19">
        <f t="shared" si="3"/>
        <v>1</v>
      </c>
      <c r="AH20" s="20"/>
      <c r="AI20" s="20"/>
      <c r="AJ20" s="20"/>
      <c r="AK20" s="1"/>
      <c r="AL20" s="1"/>
      <c r="AM20" s="19">
        <f t="shared" si="4"/>
        <v>1</v>
      </c>
      <c r="AN20" s="20"/>
      <c r="AO20" s="20"/>
      <c r="AP20" s="20"/>
      <c r="AQ20" s="20"/>
      <c r="AR20" s="20"/>
      <c r="AS20" s="20"/>
      <c r="AT20" s="1"/>
      <c r="AU20" s="1"/>
      <c r="AV20" s="19">
        <f t="shared" si="5"/>
        <v>1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1"/>
      <c r="BJ20" s="1"/>
      <c r="BK20" s="19">
        <f t="shared" si="6"/>
        <v>1</v>
      </c>
      <c r="BL20" s="20"/>
      <c r="BM20" s="20"/>
      <c r="BN20" s="20"/>
      <c r="BO20" s="20"/>
      <c r="BP20" s="20"/>
      <c r="BQ20" s="20"/>
      <c r="BR20" s="20"/>
      <c r="BS20" s="4"/>
      <c r="BT20" s="20"/>
      <c r="BU20" s="20"/>
      <c r="BV20" s="20"/>
      <c r="BW20" s="48">
        <f t="shared" si="0"/>
        <v>0</v>
      </c>
      <c r="BX20" s="38"/>
    </row>
    <row r="21" spans="1:76" s="13" customFormat="1" ht="30.75" customHeight="1" x14ac:dyDescent="0.25">
      <c r="A21" s="39">
        <v>17</v>
      </c>
      <c r="B21" s="39">
        <v>5</v>
      </c>
      <c r="D21" s="13" t="s">
        <v>4</v>
      </c>
      <c r="E21" s="13" t="s">
        <v>139</v>
      </c>
      <c r="F21" s="58">
        <v>43012</v>
      </c>
      <c r="G21" s="4" t="s">
        <v>239</v>
      </c>
      <c r="H21" s="37">
        <v>42906</v>
      </c>
      <c r="I21" s="46" t="s">
        <v>269</v>
      </c>
      <c r="J21" s="19">
        <f t="shared" si="1"/>
        <v>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4">
        <v>1</v>
      </c>
      <c r="W21" s="4" t="s">
        <v>269</v>
      </c>
      <c r="X21" s="1">
        <v>0</v>
      </c>
      <c r="Y21" s="1"/>
      <c r="Z21" s="19">
        <f t="shared" si="2"/>
        <v>1</v>
      </c>
      <c r="AA21" s="20"/>
      <c r="AB21" s="20"/>
      <c r="AC21" s="20"/>
      <c r="AD21" s="20"/>
      <c r="AE21" s="1">
        <v>0</v>
      </c>
      <c r="AF21" s="1"/>
      <c r="AG21" s="19">
        <f t="shared" si="3"/>
        <v>1</v>
      </c>
      <c r="AH21" s="20"/>
      <c r="AI21" s="20"/>
      <c r="AJ21" s="20"/>
      <c r="AK21" s="1">
        <v>1</v>
      </c>
      <c r="AL21" s="1" t="s">
        <v>269</v>
      </c>
      <c r="AM21" s="19">
        <f t="shared" si="4"/>
        <v>0</v>
      </c>
      <c r="AN21" s="20"/>
      <c r="AO21" s="20"/>
      <c r="AP21" s="20"/>
      <c r="AQ21" s="20"/>
      <c r="AR21" s="20"/>
      <c r="AS21" s="20"/>
      <c r="AT21" s="1">
        <v>1</v>
      </c>
      <c r="AU21" s="1" t="s">
        <v>270</v>
      </c>
      <c r="AV21" s="19">
        <f t="shared" si="5"/>
        <v>0</v>
      </c>
      <c r="AW21" s="20"/>
      <c r="AX21" s="20"/>
      <c r="AY21" s="20"/>
      <c r="AZ21" s="20"/>
      <c r="BA21" s="20"/>
      <c r="BB21" s="20"/>
      <c r="BC21" s="20"/>
      <c r="BD21" s="20"/>
      <c r="BE21" s="20">
        <v>1</v>
      </c>
      <c r="BF21" s="20"/>
      <c r="BG21" s="20"/>
      <c r="BH21" s="20"/>
      <c r="BI21" s="1"/>
      <c r="BJ21" s="1"/>
      <c r="BK21" s="19">
        <f t="shared" si="6"/>
        <v>1</v>
      </c>
      <c r="BL21" s="20"/>
      <c r="BM21" s="20"/>
      <c r="BN21" s="20"/>
      <c r="BO21" s="20"/>
      <c r="BP21" s="20"/>
      <c r="BQ21" s="20"/>
      <c r="BR21" s="20"/>
      <c r="BS21" s="4"/>
      <c r="BT21" s="20"/>
      <c r="BU21" s="20"/>
      <c r="BV21" s="20"/>
      <c r="BW21" s="48">
        <f t="shared" si="0"/>
        <v>45</v>
      </c>
      <c r="BX21" s="38"/>
    </row>
    <row r="22" spans="1:76" s="13" customFormat="1" ht="30.75" customHeight="1" x14ac:dyDescent="0.25">
      <c r="A22" s="39">
        <v>18</v>
      </c>
      <c r="B22" s="39"/>
      <c r="F22" s="58">
        <v>43012</v>
      </c>
      <c r="G22" s="4" t="s">
        <v>236</v>
      </c>
      <c r="H22" s="37">
        <v>43012</v>
      </c>
      <c r="I22" s="46" t="s">
        <v>271</v>
      </c>
      <c r="J22" s="19">
        <f>IF(H22=0,1,0)</f>
        <v>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4">
        <v>1</v>
      </c>
      <c r="W22" s="4" t="s">
        <v>272</v>
      </c>
      <c r="X22" s="1"/>
      <c r="Y22" s="1"/>
      <c r="Z22" s="19">
        <f>IF(X22=0,1,0)</f>
        <v>1</v>
      </c>
      <c r="AA22" s="20"/>
      <c r="AB22" s="20"/>
      <c r="AC22" s="20"/>
      <c r="AD22" s="20">
        <v>1</v>
      </c>
      <c r="AE22" s="1"/>
      <c r="AF22" s="1"/>
      <c r="AG22" s="19">
        <f>IF(AE22=0,1,0)</f>
        <v>1</v>
      </c>
      <c r="AH22" s="20"/>
      <c r="AI22" s="20"/>
      <c r="AJ22" s="20"/>
      <c r="AK22" s="1">
        <v>1</v>
      </c>
      <c r="AL22" s="1" t="s">
        <v>271</v>
      </c>
      <c r="AM22" s="19">
        <f>IF(AK22=0,1,0)</f>
        <v>0</v>
      </c>
      <c r="AN22" s="20"/>
      <c r="AO22" s="20"/>
      <c r="AP22" s="20"/>
      <c r="AQ22" s="20"/>
      <c r="AR22" s="20"/>
      <c r="AS22" s="20"/>
      <c r="AT22" s="1"/>
      <c r="AU22" s="1"/>
      <c r="AV22" s="19">
        <f>IF(AT22=0,1,0)</f>
        <v>1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1"/>
      <c r="BJ22" s="1"/>
      <c r="BK22" s="19">
        <f>IF(BI22=0,1,0)</f>
        <v>1</v>
      </c>
      <c r="BL22" s="20"/>
      <c r="BM22" s="20"/>
      <c r="BN22" s="20"/>
      <c r="BO22" s="20"/>
      <c r="BP22" s="20"/>
      <c r="BQ22" s="20"/>
      <c r="BR22" s="20"/>
      <c r="BS22" s="4"/>
      <c r="BT22" s="20"/>
      <c r="BU22" s="20"/>
      <c r="BV22" s="20"/>
      <c r="BW22" s="48">
        <f t="shared" si="0"/>
        <v>26.25</v>
      </c>
      <c r="BX22" s="38"/>
    </row>
    <row r="23" spans="1:76" s="13" customFormat="1" ht="30.75" customHeight="1" x14ac:dyDescent="0.25">
      <c r="A23" s="39">
        <v>19</v>
      </c>
      <c r="B23" s="39"/>
      <c r="G23" s="4" t="s">
        <v>237</v>
      </c>
      <c r="H23" s="4"/>
      <c r="I23" s="46"/>
      <c r="J23" s="19">
        <f>IF(H23=0,1,0)</f>
        <v>1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4"/>
      <c r="W23" s="4"/>
      <c r="X23" s="1"/>
      <c r="Y23" s="1"/>
      <c r="Z23" s="19">
        <f>IF(X23=0,1,0)</f>
        <v>1</v>
      </c>
      <c r="AA23" s="20"/>
      <c r="AB23" s="20"/>
      <c r="AC23" s="20"/>
      <c r="AD23" s="20"/>
      <c r="AE23" s="1"/>
      <c r="AF23" s="1"/>
      <c r="AG23" s="19">
        <f>IF(AE23=0,1,0)</f>
        <v>1</v>
      </c>
      <c r="AH23" s="20"/>
      <c r="AI23" s="20"/>
      <c r="AJ23" s="20"/>
      <c r="AK23" s="1"/>
      <c r="AL23" s="1"/>
      <c r="AM23" s="19">
        <f>IF(AK23=0,1,0)</f>
        <v>1</v>
      </c>
      <c r="AN23" s="20"/>
      <c r="AO23" s="20"/>
      <c r="AP23" s="20"/>
      <c r="AQ23" s="20"/>
      <c r="AR23" s="20"/>
      <c r="AS23" s="20"/>
      <c r="AT23" s="1"/>
      <c r="AU23" s="1"/>
      <c r="AV23" s="19">
        <f>IF(AT23=0,1,0)</f>
        <v>1</v>
      </c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1"/>
      <c r="BJ23" s="1"/>
      <c r="BK23" s="19">
        <f>IF(BI23=0,1,0)</f>
        <v>1</v>
      </c>
      <c r="BL23" s="20"/>
      <c r="BM23" s="20"/>
      <c r="BN23" s="20"/>
      <c r="BO23" s="20"/>
      <c r="BP23" s="20"/>
      <c r="BQ23" s="20"/>
      <c r="BR23" s="20"/>
      <c r="BS23" s="4"/>
      <c r="BT23" s="20"/>
      <c r="BU23" s="20"/>
      <c r="BV23" s="20"/>
      <c r="BW23" s="48">
        <f t="shared" si="0"/>
        <v>0</v>
      </c>
      <c r="BX23" s="38"/>
    </row>
    <row r="24" spans="1:76" s="13" customFormat="1" ht="30.75" customHeight="1" x14ac:dyDescent="0.25">
      <c r="A24" s="39">
        <v>20</v>
      </c>
      <c r="B24" s="39"/>
      <c r="G24" s="4" t="s">
        <v>238</v>
      </c>
      <c r="H24" s="4"/>
      <c r="I24" s="46"/>
      <c r="J24" s="19">
        <f>IF(H24=0,1,0)</f>
        <v>1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4"/>
      <c r="W24" s="4"/>
      <c r="X24" s="1"/>
      <c r="Y24" s="1"/>
      <c r="Z24" s="19">
        <f>IF(X24=0,1,0)</f>
        <v>1</v>
      </c>
      <c r="AA24" s="20"/>
      <c r="AB24" s="20"/>
      <c r="AC24" s="20"/>
      <c r="AD24" s="20"/>
      <c r="AE24" s="1"/>
      <c r="AF24" s="1"/>
      <c r="AG24" s="19">
        <f>IF(AE24=0,1,0)</f>
        <v>1</v>
      </c>
      <c r="AH24" s="20"/>
      <c r="AI24" s="20"/>
      <c r="AJ24" s="20"/>
      <c r="AK24" s="1"/>
      <c r="AL24" s="1"/>
      <c r="AM24" s="19">
        <f>IF(AK24=0,1,0)</f>
        <v>1</v>
      </c>
      <c r="AN24" s="20"/>
      <c r="AO24" s="20"/>
      <c r="AP24" s="20"/>
      <c r="AQ24" s="20"/>
      <c r="AR24" s="20"/>
      <c r="AS24" s="20"/>
      <c r="AT24" s="1"/>
      <c r="AU24" s="1"/>
      <c r="AV24" s="19">
        <f>IF(AT24=0,1,0)</f>
        <v>1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1"/>
      <c r="BJ24" s="1"/>
      <c r="BK24" s="19">
        <f>IF(BI24=0,1,0)</f>
        <v>1</v>
      </c>
      <c r="BL24" s="20"/>
      <c r="BM24" s="20"/>
      <c r="BN24" s="20"/>
      <c r="BO24" s="20"/>
      <c r="BP24" s="20"/>
      <c r="BQ24" s="20"/>
      <c r="BR24" s="20"/>
      <c r="BS24" s="4"/>
      <c r="BT24" s="20"/>
      <c r="BU24" s="20"/>
      <c r="BV24" s="20"/>
      <c r="BW24" s="48">
        <f t="shared" si="0"/>
        <v>0</v>
      </c>
      <c r="BX24" s="38"/>
    </row>
    <row r="25" spans="1:76" s="13" customFormat="1" ht="30.75" customHeight="1" x14ac:dyDescent="0.25">
      <c r="A25" s="39">
        <v>21</v>
      </c>
      <c r="B25" s="39">
        <v>6</v>
      </c>
      <c r="D25" s="13" t="s">
        <v>5</v>
      </c>
      <c r="E25" s="13" t="s">
        <v>140</v>
      </c>
      <c r="F25" s="58">
        <v>43012</v>
      </c>
      <c r="G25" s="4" t="s">
        <v>239</v>
      </c>
      <c r="H25" s="37">
        <v>42916</v>
      </c>
      <c r="I25" s="46" t="s">
        <v>273</v>
      </c>
      <c r="J25" s="19">
        <f t="shared" si="1"/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4"/>
      <c r="W25" s="4"/>
      <c r="X25" s="1">
        <v>1</v>
      </c>
      <c r="Y25" s="1" t="s">
        <v>273</v>
      </c>
      <c r="Z25" s="19">
        <f t="shared" si="2"/>
        <v>0</v>
      </c>
      <c r="AA25" s="20"/>
      <c r="AB25" s="20">
        <v>1</v>
      </c>
      <c r="AC25" s="20"/>
      <c r="AD25" s="20">
        <v>1</v>
      </c>
      <c r="AE25" s="1">
        <v>0</v>
      </c>
      <c r="AF25" s="1"/>
      <c r="AG25" s="19">
        <f t="shared" si="3"/>
        <v>1</v>
      </c>
      <c r="AH25" s="20"/>
      <c r="AI25" s="20"/>
      <c r="AJ25" s="20"/>
      <c r="AK25" s="1">
        <v>1</v>
      </c>
      <c r="AL25" s="1" t="s">
        <v>273</v>
      </c>
      <c r="AM25" s="19">
        <f t="shared" si="4"/>
        <v>0</v>
      </c>
      <c r="AN25" s="20"/>
      <c r="AO25" s="20"/>
      <c r="AP25" s="20"/>
      <c r="AQ25" s="20"/>
      <c r="AR25" s="20"/>
      <c r="AS25" s="20"/>
      <c r="AT25" s="1">
        <v>0</v>
      </c>
      <c r="AU25" s="1"/>
      <c r="AV25" s="19">
        <f t="shared" si="5"/>
        <v>1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1">
        <v>0</v>
      </c>
      <c r="BJ25" s="1"/>
      <c r="BK25" s="19">
        <f t="shared" si="6"/>
        <v>1</v>
      </c>
      <c r="BL25" s="20"/>
      <c r="BM25" s="20"/>
      <c r="BN25" s="20"/>
      <c r="BO25" s="20"/>
      <c r="BP25" s="20"/>
      <c r="BQ25" s="20"/>
      <c r="BR25" s="20"/>
      <c r="BS25" s="4"/>
      <c r="BT25" s="20"/>
      <c r="BU25" s="20"/>
      <c r="BV25" s="20"/>
      <c r="BW25" s="48">
        <f t="shared" si="0"/>
        <v>28.75</v>
      </c>
      <c r="BX25" s="38" t="s">
        <v>277</v>
      </c>
    </row>
    <row r="26" spans="1:76" s="13" customFormat="1" ht="30.75" customHeight="1" x14ac:dyDescent="0.25">
      <c r="A26" s="39">
        <v>22</v>
      </c>
      <c r="B26" s="39"/>
      <c r="F26" s="58">
        <v>43012</v>
      </c>
      <c r="G26" s="4" t="s">
        <v>236</v>
      </c>
      <c r="H26" s="37">
        <v>43004</v>
      </c>
      <c r="I26" s="46" t="s">
        <v>274</v>
      </c>
      <c r="J26" s="19">
        <f t="shared" si="1"/>
        <v>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4">
        <v>1</v>
      </c>
      <c r="W26" s="4" t="s">
        <v>275</v>
      </c>
      <c r="X26" s="1">
        <v>1</v>
      </c>
      <c r="Y26" s="1" t="s">
        <v>274</v>
      </c>
      <c r="Z26" s="19">
        <f t="shared" si="2"/>
        <v>0</v>
      </c>
      <c r="AA26" s="20"/>
      <c r="AB26" s="20">
        <v>1</v>
      </c>
      <c r="AC26" s="20"/>
      <c r="AD26" s="20">
        <v>1</v>
      </c>
      <c r="AE26" s="1">
        <v>0</v>
      </c>
      <c r="AF26" s="1"/>
      <c r="AG26" s="19">
        <f t="shared" si="3"/>
        <v>1</v>
      </c>
      <c r="AH26" s="20"/>
      <c r="AI26" s="20"/>
      <c r="AJ26" s="20"/>
      <c r="AK26" s="1">
        <v>1</v>
      </c>
      <c r="AL26" s="1" t="s">
        <v>274</v>
      </c>
      <c r="AM26" s="19">
        <f t="shared" si="4"/>
        <v>0</v>
      </c>
      <c r="AN26" s="20"/>
      <c r="AO26" s="20"/>
      <c r="AP26" s="20"/>
      <c r="AQ26" s="20"/>
      <c r="AR26" s="20"/>
      <c r="AS26" s="20"/>
      <c r="AT26" s="1">
        <v>0</v>
      </c>
      <c r="AU26" s="1"/>
      <c r="AV26" s="19">
        <f t="shared" si="5"/>
        <v>1</v>
      </c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1">
        <v>0</v>
      </c>
      <c r="BJ26" s="1"/>
      <c r="BK26" s="19">
        <f t="shared" si="6"/>
        <v>1</v>
      </c>
      <c r="BL26" s="20"/>
      <c r="BM26" s="20"/>
      <c r="BN26" s="20"/>
      <c r="BO26" s="20"/>
      <c r="BP26" s="20"/>
      <c r="BQ26" s="20"/>
      <c r="BR26" s="20"/>
      <c r="BS26" s="4"/>
      <c r="BT26" s="20"/>
      <c r="BU26" s="20"/>
      <c r="BV26" s="20"/>
      <c r="BW26" s="48">
        <f t="shared" si="0"/>
        <v>28.75</v>
      </c>
      <c r="BX26" s="38" t="s">
        <v>276</v>
      </c>
    </row>
    <row r="27" spans="1:76" s="13" customFormat="1" ht="30.75" customHeight="1" x14ac:dyDescent="0.25">
      <c r="A27" s="39">
        <v>23</v>
      </c>
      <c r="B27" s="39"/>
      <c r="G27" s="4" t="s">
        <v>237</v>
      </c>
      <c r="H27" s="37"/>
      <c r="I27" s="46"/>
      <c r="J27" s="19">
        <f t="shared" si="1"/>
        <v>1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4"/>
      <c r="W27" s="4"/>
      <c r="X27" s="1"/>
      <c r="Y27" s="1"/>
      <c r="Z27" s="19">
        <f t="shared" si="2"/>
        <v>1</v>
      </c>
      <c r="AA27" s="20"/>
      <c r="AB27" s="20"/>
      <c r="AC27" s="20"/>
      <c r="AD27" s="20"/>
      <c r="AE27" s="1"/>
      <c r="AF27" s="1"/>
      <c r="AG27" s="19">
        <f t="shared" si="3"/>
        <v>1</v>
      </c>
      <c r="AH27" s="20"/>
      <c r="AI27" s="20"/>
      <c r="AJ27" s="20"/>
      <c r="AK27" s="1"/>
      <c r="AL27" s="1"/>
      <c r="AM27" s="19">
        <f t="shared" si="4"/>
        <v>1</v>
      </c>
      <c r="AN27" s="20"/>
      <c r="AO27" s="20"/>
      <c r="AP27" s="20"/>
      <c r="AQ27" s="20"/>
      <c r="AR27" s="20"/>
      <c r="AS27" s="20"/>
      <c r="AT27" s="1"/>
      <c r="AU27" s="1"/>
      <c r="AV27" s="19">
        <f t="shared" si="5"/>
        <v>1</v>
      </c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1"/>
      <c r="BJ27" s="1"/>
      <c r="BK27" s="19">
        <f t="shared" si="6"/>
        <v>1</v>
      </c>
      <c r="BL27" s="20"/>
      <c r="BM27" s="20"/>
      <c r="BN27" s="20"/>
      <c r="BO27" s="20"/>
      <c r="BP27" s="20"/>
      <c r="BQ27" s="20"/>
      <c r="BR27" s="20"/>
      <c r="BS27" s="4"/>
      <c r="BT27" s="20"/>
      <c r="BU27" s="20"/>
      <c r="BV27" s="20"/>
      <c r="BW27" s="48">
        <f t="shared" si="0"/>
        <v>0</v>
      </c>
      <c r="BX27" s="38"/>
    </row>
    <row r="28" spans="1:76" s="13" customFormat="1" ht="30.75" customHeight="1" x14ac:dyDescent="0.25">
      <c r="A28" s="39">
        <v>24</v>
      </c>
      <c r="B28" s="39"/>
      <c r="G28" s="4" t="s">
        <v>238</v>
      </c>
      <c r="H28" s="4"/>
      <c r="I28" s="46"/>
      <c r="J28" s="19">
        <f t="shared" si="1"/>
        <v>1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4"/>
      <c r="W28" s="4"/>
      <c r="X28" s="1"/>
      <c r="Y28" s="1"/>
      <c r="Z28" s="19">
        <f t="shared" si="2"/>
        <v>1</v>
      </c>
      <c r="AA28" s="20"/>
      <c r="AB28" s="20"/>
      <c r="AC28" s="20"/>
      <c r="AD28" s="20"/>
      <c r="AE28" s="1"/>
      <c r="AF28" s="1"/>
      <c r="AG28" s="19">
        <f t="shared" si="3"/>
        <v>1</v>
      </c>
      <c r="AH28" s="20"/>
      <c r="AI28" s="20"/>
      <c r="AJ28" s="20"/>
      <c r="AK28" s="1"/>
      <c r="AL28" s="1"/>
      <c r="AM28" s="19">
        <f t="shared" si="4"/>
        <v>1</v>
      </c>
      <c r="AN28" s="20"/>
      <c r="AO28" s="20"/>
      <c r="AP28" s="20"/>
      <c r="AQ28" s="20"/>
      <c r="AR28" s="20"/>
      <c r="AS28" s="20"/>
      <c r="AT28" s="1"/>
      <c r="AU28" s="1"/>
      <c r="AV28" s="19">
        <f t="shared" si="5"/>
        <v>1</v>
      </c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1"/>
      <c r="BJ28" s="1"/>
      <c r="BK28" s="19">
        <f t="shared" si="6"/>
        <v>1</v>
      </c>
      <c r="BL28" s="20"/>
      <c r="BM28" s="20"/>
      <c r="BN28" s="20"/>
      <c r="BO28" s="20"/>
      <c r="BP28" s="20"/>
      <c r="BQ28" s="20"/>
      <c r="BR28" s="20"/>
      <c r="BS28" s="4"/>
      <c r="BT28" s="20"/>
      <c r="BU28" s="20"/>
      <c r="BV28" s="20"/>
      <c r="BW28" s="48">
        <f t="shared" si="0"/>
        <v>0</v>
      </c>
      <c r="BX28" s="38"/>
    </row>
    <row r="29" spans="1:76" s="13" customFormat="1" ht="30.75" customHeight="1" x14ac:dyDescent="0.25">
      <c r="A29" s="39">
        <v>25</v>
      </c>
      <c r="B29" s="39">
        <v>7</v>
      </c>
      <c r="D29" s="13" t="s">
        <v>141</v>
      </c>
      <c r="E29" s="13" t="s">
        <v>142</v>
      </c>
      <c r="F29" s="58">
        <v>43012</v>
      </c>
      <c r="G29" s="4" t="s">
        <v>239</v>
      </c>
      <c r="H29" s="37">
        <v>42913</v>
      </c>
      <c r="I29" s="46" t="s">
        <v>278</v>
      </c>
      <c r="J29" s="19">
        <f t="shared" si="1"/>
        <v>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4">
        <v>1</v>
      </c>
      <c r="W29" s="4" t="s">
        <v>283</v>
      </c>
      <c r="X29" s="1">
        <v>1</v>
      </c>
      <c r="Y29" s="1" t="s">
        <v>280</v>
      </c>
      <c r="Z29" s="19">
        <f t="shared" si="2"/>
        <v>0</v>
      </c>
      <c r="AA29" s="20"/>
      <c r="AB29" s="20"/>
      <c r="AC29" s="20"/>
      <c r="AD29" s="20"/>
      <c r="AE29" s="1">
        <v>1</v>
      </c>
      <c r="AF29" s="1" t="s">
        <v>281</v>
      </c>
      <c r="AG29" s="19">
        <f t="shared" si="3"/>
        <v>0</v>
      </c>
      <c r="AH29" s="20"/>
      <c r="AI29" s="20"/>
      <c r="AJ29" s="20"/>
      <c r="AK29" s="1">
        <v>1</v>
      </c>
      <c r="AL29" s="1" t="s">
        <v>278</v>
      </c>
      <c r="AM29" s="19">
        <f t="shared" si="4"/>
        <v>0</v>
      </c>
      <c r="AN29" s="20"/>
      <c r="AO29" s="20"/>
      <c r="AP29" s="20"/>
      <c r="AQ29" s="20"/>
      <c r="AR29" s="20"/>
      <c r="AS29" s="20"/>
      <c r="AT29" s="1">
        <v>1</v>
      </c>
      <c r="AU29" s="1" t="s">
        <v>282</v>
      </c>
      <c r="AV29" s="19">
        <f t="shared" si="5"/>
        <v>0</v>
      </c>
      <c r="AW29" s="20"/>
      <c r="AX29" s="20"/>
      <c r="AY29" s="20"/>
      <c r="AZ29" s="20"/>
      <c r="BA29" s="20"/>
      <c r="BB29" s="20"/>
      <c r="BC29" s="20"/>
      <c r="BD29" s="20">
        <v>1</v>
      </c>
      <c r="BE29" s="20"/>
      <c r="BF29" s="20"/>
      <c r="BG29" s="20"/>
      <c r="BH29" s="20"/>
      <c r="BI29" s="1">
        <v>1</v>
      </c>
      <c r="BJ29" s="1" t="s">
        <v>279</v>
      </c>
      <c r="BK29" s="19">
        <f t="shared" si="6"/>
        <v>0</v>
      </c>
      <c r="BL29" s="20"/>
      <c r="BM29" s="20"/>
      <c r="BN29" s="20"/>
      <c r="BO29" s="20"/>
      <c r="BP29" s="20"/>
      <c r="BQ29" s="20"/>
      <c r="BR29" s="20"/>
      <c r="BS29" s="4"/>
      <c r="BT29" s="20"/>
      <c r="BU29" s="20"/>
      <c r="BV29" s="20"/>
      <c r="BW29" s="48">
        <f t="shared" si="0"/>
        <v>77.5</v>
      </c>
      <c r="BX29" s="38"/>
    </row>
    <row r="30" spans="1:76" s="13" customFormat="1" ht="30.75" customHeight="1" x14ac:dyDescent="0.25">
      <c r="A30" s="39">
        <v>26</v>
      </c>
      <c r="B30" s="39"/>
      <c r="F30" s="58">
        <v>43012</v>
      </c>
      <c r="G30" s="4" t="s">
        <v>236</v>
      </c>
      <c r="H30" s="37">
        <v>42992</v>
      </c>
      <c r="I30" s="46" t="s">
        <v>284</v>
      </c>
      <c r="J30" s="19">
        <f>IF(H30=0,1,0)</f>
        <v>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4"/>
      <c r="W30" s="4"/>
      <c r="X30" s="1">
        <v>1</v>
      </c>
      <c r="Y30" s="1" t="s">
        <v>286</v>
      </c>
      <c r="Z30" s="19">
        <f>IF(X30=0,1,0)</f>
        <v>0</v>
      </c>
      <c r="AA30" s="20"/>
      <c r="AB30" s="20"/>
      <c r="AC30" s="20"/>
      <c r="AD30" s="20"/>
      <c r="AE30" s="1">
        <v>1</v>
      </c>
      <c r="AF30" s="1" t="s">
        <v>285</v>
      </c>
      <c r="AG30" s="19">
        <f>IF(AE30=0,1,0)</f>
        <v>0</v>
      </c>
      <c r="AH30" s="20"/>
      <c r="AI30" s="20"/>
      <c r="AJ30" s="20"/>
      <c r="AK30" s="1">
        <v>1</v>
      </c>
      <c r="AL30" s="1" t="s">
        <v>284</v>
      </c>
      <c r="AM30" s="19">
        <f>IF(AK30=0,1,0)</f>
        <v>0</v>
      </c>
      <c r="AN30" s="20"/>
      <c r="AO30" s="20"/>
      <c r="AP30" s="20"/>
      <c r="AQ30" s="20"/>
      <c r="AR30" s="20"/>
      <c r="AS30" s="20"/>
      <c r="AT30" s="1">
        <v>1</v>
      </c>
      <c r="AU30" s="1" t="s">
        <v>287</v>
      </c>
      <c r="AV30" s="19">
        <f>IF(AT30=0,1,0)</f>
        <v>0</v>
      </c>
      <c r="AW30" s="20"/>
      <c r="AX30" s="20"/>
      <c r="AY30" s="20"/>
      <c r="AZ30" s="20"/>
      <c r="BA30" s="20"/>
      <c r="BB30" s="20"/>
      <c r="BC30" s="20"/>
      <c r="BD30" s="20">
        <v>1</v>
      </c>
      <c r="BE30" s="20"/>
      <c r="BF30" s="20"/>
      <c r="BG30" s="20"/>
      <c r="BH30" s="20"/>
      <c r="BI30" s="1">
        <v>1</v>
      </c>
      <c r="BJ30" s="1" t="s">
        <v>279</v>
      </c>
      <c r="BK30" s="19">
        <f>IF(BI30=0,1,0)</f>
        <v>0</v>
      </c>
      <c r="BL30" s="20"/>
      <c r="BM30" s="20"/>
      <c r="BN30" s="20"/>
      <c r="BO30" s="20"/>
      <c r="BP30" s="20"/>
      <c r="BQ30" s="20"/>
      <c r="BR30" s="20"/>
      <c r="BS30" s="4"/>
      <c r="BT30" s="20"/>
      <c r="BU30" s="20"/>
      <c r="BV30" s="20"/>
      <c r="BW30" s="48">
        <f t="shared" si="0"/>
        <v>77.5</v>
      </c>
      <c r="BX30" s="38"/>
    </row>
    <row r="31" spans="1:76" s="13" customFormat="1" ht="30.75" customHeight="1" x14ac:dyDescent="0.25">
      <c r="A31" s="39">
        <v>27</v>
      </c>
      <c r="B31" s="39"/>
      <c r="G31" s="4" t="s">
        <v>237</v>
      </c>
      <c r="H31" s="37"/>
      <c r="I31" s="46"/>
      <c r="J31" s="19">
        <f>IF(H31=0,1,0)</f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"/>
      <c r="W31" s="4"/>
      <c r="X31" s="1"/>
      <c r="Y31" s="1"/>
      <c r="Z31" s="19">
        <f>IF(X31=0,1,0)</f>
        <v>1</v>
      </c>
      <c r="AA31" s="20"/>
      <c r="AB31" s="20"/>
      <c r="AC31" s="20"/>
      <c r="AD31" s="20"/>
      <c r="AE31" s="1"/>
      <c r="AF31" s="1"/>
      <c r="AG31" s="19">
        <f>IF(AE31=0,1,0)</f>
        <v>1</v>
      </c>
      <c r="AH31" s="20"/>
      <c r="AI31" s="20"/>
      <c r="AJ31" s="20"/>
      <c r="AK31" s="1"/>
      <c r="AL31" s="1"/>
      <c r="AM31" s="19">
        <f>IF(AK31=0,1,0)</f>
        <v>1</v>
      </c>
      <c r="AN31" s="20"/>
      <c r="AO31" s="20"/>
      <c r="AP31" s="20"/>
      <c r="AQ31" s="20"/>
      <c r="AR31" s="20"/>
      <c r="AS31" s="20"/>
      <c r="AT31" s="1"/>
      <c r="AU31" s="1"/>
      <c r="AV31" s="19">
        <f>IF(AT31=0,1,0)</f>
        <v>1</v>
      </c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1"/>
      <c r="BJ31" s="1"/>
      <c r="BK31" s="19">
        <f>IF(BI31=0,1,0)</f>
        <v>1</v>
      </c>
      <c r="BL31" s="20"/>
      <c r="BM31" s="20"/>
      <c r="BN31" s="20"/>
      <c r="BO31" s="20"/>
      <c r="BP31" s="20"/>
      <c r="BQ31" s="20"/>
      <c r="BR31" s="20"/>
      <c r="BS31" s="4"/>
      <c r="BT31" s="20"/>
      <c r="BU31" s="20"/>
      <c r="BV31" s="20"/>
      <c r="BW31" s="48">
        <f t="shared" si="0"/>
        <v>0</v>
      </c>
      <c r="BX31" s="38"/>
    </row>
    <row r="32" spans="1:76" s="13" customFormat="1" ht="30.75" customHeight="1" x14ac:dyDescent="0.25">
      <c r="A32" s="39">
        <v>28</v>
      </c>
      <c r="B32" s="39"/>
      <c r="G32" s="4" t="s">
        <v>238</v>
      </c>
      <c r="H32" s="4"/>
      <c r="I32" s="46"/>
      <c r="J32" s="19">
        <f>IF(H32=0,1,0)</f>
        <v>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"/>
      <c r="W32" s="4"/>
      <c r="X32" s="1"/>
      <c r="Y32" s="1"/>
      <c r="Z32" s="19">
        <f>IF(X32=0,1,0)</f>
        <v>1</v>
      </c>
      <c r="AA32" s="20"/>
      <c r="AB32" s="20"/>
      <c r="AC32" s="20"/>
      <c r="AD32" s="20"/>
      <c r="AE32" s="1"/>
      <c r="AF32" s="1"/>
      <c r="AG32" s="19">
        <f>IF(AE32=0,1,0)</f>
        <v>1</v>
      </c>
      <c r="AH32" s="20"/>
      <c r="AI32" s="20"/>
      <c r="AJ32" s="20"/>
      <c r="AK32" s="1"/>
      <c r="AL32" s="1"/>
      <c r="AM32" s="19">
        <f>IF(AK32=0,1,0)</f>
        <v>1</v>
      </c>
      <c r="AN32" s="20"/>
      <c r="AO32" s="20"/>
      <c r="AP32" s="20"/>
      <c r="AQ32" s="20"/>
      <c r="AR32" s="20"/>
      <c r="AS32" s="20"/>
      <c r="AT32" s="1"/>
      <c r="AU32" s="1"/>
      <c r="AV32" s="19">
        <f>IF(AT32=0,1,0)</f>
        <v>1</v>
      </c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1"/>
      <c r="BJ32" s="1"/>
      <c r="BK32" s="19">
        <f>IF(BI32=0,1,0)</f>
        <v>1</v>
      </c>
      <c r="BL32" s="20"/>
      <c r="BM32" s="20"/>
      <c r="BN32" s="20"/>
      <c r="BO32" s="20"/>
      <c r="BP32" s="20"/>
      <c r="BQ32" s="20"/>
      <c r="BR32" s="20"/>
      <c r="BS32" s="4"/>
      <c r="BT32" s="20"/>
      <c r="BU32" s="20"/>
      <c r="BV32" s="20"/>
      <c r="BW32" s="48">
        <f t="shared" si="0"/>
        <v>0</v>
      </c>
      <c r="BX32" s="38"/>
    </row>
    <row r="33" spans="1:77" s="13" customFormat="1" ht="30.75" customHeight="1" x14ac:dyDescent="0.25">
      <c r="A33" s="39">
        <v>29</v>
      </c>
      <c r="B33" s="39">
        <v>8</v>
      </c>
      <c r="D33" s="13" t="s">
        <v>6</v>
      </c>
      <c r="E33" s="13" t="s">
        <v>143</v>
      </c>
      <c r="F33" s="58">
        <v>43012</v>
      </c>
      <c r="G33" s="4" t="s">
        <v>239</v>
      </c>
      <c r="H33" s="37">
        <v>42908</v>
      </c>
      <c r="I33" s="46" t="s">
        <v>301</v>
      </c>
      <c r="J33" s="19">
        <f t="shared" si="1"/>
        <v>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">
        <v>1</v>
      </c>
      <c r="W33" s="4" t="s">
        <v>301</v>
      </c>
      <c r="X33" s="1">
        <v>0</v>
      </c>
      <c r="Y33" s="1"/>
      <c r="Z33" s="19">
        <f t="shared" si="2"/>
        <v>1</v>
      </c>
      <c r="AA33" s="20"/>
      <c r="AB33" s="20"/>
      <c r="AC33" s="20"/>
      <c r="AD33" s="20"/>
      <c r="AE33" s="1">
        <v>1</v>
      </c>
      <c r="AF33" s="1" t="s">
        <v>301</v>
      </c>
      <c r="AG33" s="19">
        <f t="shared" si="3"/>
        <v>0</v>
      </c>
      <c r="AH33" s="20"/>
      <c r="AI33" s="20"/>
      <c r="AJ33" s="20"/>
      <c r="AK33" s="1">
        <v>1</v>
      </c>
      <c r="AL33" s="1" t="s">
        <v>301</v>
      </c>
      <c r="AM33" s="19">
        <f t="shared" si="4"/>
        <v>0</v>
      </c>
      <c r="AN33" s="20"/>
      <c r="AO33" s="20"/>
      <c r="AP33" s="20"/>
      <c r="AQ33" s="20"/>
      <c r="AR33" s="20"/>
      <c r="AS33" s="20"/>
      <c r="AT33" s="1">
        <v>1</v>
      </c>
      <c r="AU33" s="1" t="s">
        <v>302</v>
      </c>
      <c r="AV33" s="19">
        <f t="shared" si="5"/>
        <v>0</v>
      </c>
      <c r="AW33" s="20"/>
      <c r="AX33" s="20"/>
      <c r="AY33" s="20"/>
      <c r="AZ33" s="20"/>
      <c r="BA33" s="20"/>
      <c r="BB33" s="20"/>
      <c r="BC33" s="20"/>
      <c r="BD33" s="20"/>
      <c r="BE33" s="20">
        <v>1</v>
      </c>
      <c r="BF33" s="20"/>
      <c r="BG33" s="20"/>
      <c r="BH33" s="20"/>
      <c r="BI33" s="1">
        <v>1</v>
      </c>
      <c r="BJ33" s="1" t="s">
        <v>301</v>
      </c>
      <c r="BK33" s="19">
        <f t="shared" si="6"/>
        <v>0</v>
      </c>
      <c r="BL33" s="20"/>
      <c r="BM33" s="20"/>
      <c r="BN33" s="20"/>
      <c r="BO33" s="20"/>
      <c r="BP33" s="20"/>
      <c r="BQ33" s="20"/>
      <c r="BR33" s="20"/>
      <c r="BS33" s="4"/>
      <c r="BT33" s="20"/>
      <c r="BU33" s="20"/>
      <c r="BV33" s="20"/>
      <c r="BW33" s="48">
        <f t="shared" si="0"/>
        <v>70</v>
      </c>
      <c r="BX33" s="61" t="s">
        <v>303</v>
      </c>
      <c r="BY33" s="13" t="s">
        <v>301</v>
      </c>
    </row>
    <row r="34" spans="1:77" s="13" customFormat="1" ht="30.75" customHeight="1" x14ac:dyDescent="0.25">
      <c r="A34" s="39">
        <v>30</v>
      </c>
      <c r="B34" s="39"/>
      <c r="F34" s="58">
        <v>43012</v>
      </c>
      <c r="G34" s="4" t="s">
        <v>236</v>
      </c>
      <c r="H34" s="37">
        <v>42983</v>
      </c>
      <c r="I34" s="46" t="s">
        <v>304</v>
      </c>
      <c r="J34" s="19">
        <f t="shared" si="1"/>
        <v>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">
        <v>1</v>
      </c>
      <c r="W34" s="4" t="s">
        <v>304</v>
      </c>
      <c r="X34" s="1"/>
      <c r="Y34" s="1"/>
      <c r="Z34" s="19">
        <f t="shared" si="2"/>
        <v>1</v>
      </c>
      <c r="AA34" s="20"/>
      <c r="AB34" s="20"/>
      <c r="AC34" s="20"/>
      <c r="AD34" s="20"/>
      <c r="AE34" s="1">
        <v>1</v>
      </c>
      <c r="AF34" s="1" t="s">
        <v>304</v>
      </c>
      <c r="AG34" s="19">
        <f t="shared" si="3"/>
        <v>0</v>
      </c>
      <c r="AH34" s="20"/>
      <c r="AI34" s="20"/>
      <c r="AJ34" s="20"/>
      <c r="AK34" s="1">
        <v>1</v>
      </c>
      <c r="AL34" s="1" t="s">
        <v>304</v>
      </c>
      <c r="AM34" s="19">
        <f t="shared" si="4"/>
        <v>0</v>
      </c>
      <c r="AN34" s="20"/>
      <c r="AO34" s="20"/>
      <c r="AP34" s="20"/>
      <c r="AQ34" s="20"/>
      <c r="AR34" s="20"/>
      <c r="AS34" s="20"/>
      <c r="AT34" s="1">
        <v>2</v>
      </c>
      <c r="AU34" s="1" t="s">
        <v>305</v>
      </c>
      <c r="AV34" s="19">
        <f t="shared" si="5"/>
        <v>0</v>
      </c>
      <c r="AW34" s="20"/>
      <c r="AX34" s="20"/>
      <c r="AY34" s="20"/>
      <c r="AZ34" s="20"/>
      <c r="BA34" s="20"/>
      <c r="BB34" s="20"/>
      <c r="BC34" s="20"/>
      <c r="BD34" s="20"/>
      <c r="BE34" s="20">
        <v>1</v>
      </c>
      <c r="BF34" s="20"/>
      <c r="BG34" s="20"/>
      <c r="BH34" s="20"/>
      <c r="BI34" s="1">
        <v>1</v>
      </c>
      <c r="BJ34" s="1" t="s">
        <v>301</v>
      </c>
      <c r="BK34" s="19">
        <f t="shared" si="6"/>
        <v>0</v>
      </c>
      <c r="BL34" s="20"/>
      <c r="BM34" s="20"/>
      <c r="BN34" s="20"/>
      <c r="BO34" s="20"/>
      <c r="BP34" s="20"/>
      <c r="BQ34" s="20"/>
      <c r="BR34" s="20"/>
      <c r="BS34" s="4"/>
      <c r="BT34" s="20"/>
      <c r="BU34" s="20"/>
      <c r="BV34" s="20"/>
      <c r="BW34" s="48">
        <f t="shared" si="0"/>
        <v>70</v>
      </c>
      <c r="BX34" s="38"/>
    </row>
    <row r="35" spans="1:77" s="13" customFormat="1" ht="30.75" customHeight="1" x14ac:dyDescent="0.25">
      <c r="A35" s="39">
        <v>31</v>
      </c>
      <c r="B35" s="39"/>
      <c r="G35" s="4" t="s">
        <v>237</v>
      </c>
      <c r="H35" s="4"/>
      <c r="I35" s="46"/>
      <c r="J35" s="19">
        <f t="shared" si="1"/>
        <v>1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4"/>
      <c r="W35" s="4"/>
      <c r="X35" s="1"/>
      <c r="Y35" s="1"/>
      <c r="Z35" s="19">
        <f t="shared" si="2"/>
        <v>1</v>
      </c>
      <c r="AA35" s="20"/>
      <c r="AB35" s="20"/>
      <c r="AC35" s="20"/>
      <c r="AD35" s="20"/>
      <c r="AE35" s="1"/>
      <c r="AF35" s="1"/>
      <c r="AG35" s="19">
        <f t="shared" si="3"/>
        <v>1</v>
      </c>
      <c r="AH35" s="20"/>
      <c r="AI35" s="20"/>
      <c r="AJ35" s="20"/>
      <c r="AK35" s="1"/>
      <c r="AL35" s="1"/>
      <c r="AM35" s="19">
        <f t="shared" si="4"/>
        <v>1</v>
      </c>
      <c r="AN35" s="20"/>
      <c r="AO35" s="20"/>
      <c r="AP35" s="20"/>
      <c r="AQ35" s="20"/>
      <c r="AR35" s="20"/>
      <c r="AS35" s="20"/>
      <c r="AT35" s="1"/>
      <c r="AU35" s="1"/>
      <c r="AV35" s="19">
        <f t="shared" si="5"/>
        <v>1</v>
      </c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1"/>
      <c r="BJ35" s="1"/>
      <c r="BK35" s="19">
        <f t="shared" si="6"/>
        <v>1</v>
      </c>
      <c r="BL35" s="20"/>
      <c r="BM35" s="20"/>
      <c r="BN35" s="20"/>
      <c r="BO35" s="20"/>
      <c r="BP35" s="20"/>
      <c r="BQ35" s="20"/>
      <c r="BR35" s="20"/>
      <c r="BS35" s="4"/>
      <c r="BT35" s="20"/>
      <c r="BU35" s="20"/>
      <c r="BV35" s="20"/>
      <c r="BW35" s="48">
        <f t="shared" si="0"/>
        <v>0</v>
      </c>
      <c r="BX35" s="38"/>
    </row>
    <row r="36" spans="1:77" s="13" customFormat="1" ht="30.75" customHeight="1" x14ac:dyDescent="0.25">
      <c r="A36" s="39">
        <v>32</v>
      </c>
      <c r="B36" s="39"/>
      <c r="G36" s="4" t="s">
        <v>238</v>
      </c>
      <c r="H36" s="4"/>
      <c r="I36" s="46"/>
      <c r="J36" s="19">
        <f t="shared" si="1"/>
        <v>1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4"/>
      <c r="W36" s="4"/>
      <c r="X36" s="1"/>
      <c r="Y36" s="1"/>
      <c r="Z36" s="19">
        <f t="shared" si="2"/>
        <v>1</v>
      </c>
      <c r="AA36" s="20"/>
      <c r="AB36" s="20"/>
      <c r="AC36" s="20"/>
      <c r="AD36" s="20"/>
      <c r="AE36" s="1"/>
      <c r="AF36" s="1"/>
      <c r="AG36" s="19">
        <f t="shared" si="3"/>
        <v>1</v>
      </c>
      <c r="AH36" s="20"/>
      <c r="AI36" s="20"/>
      <c r="AJ36" s="20"/>
      <c r="AK36" s="1"/>
      <c r="AL36" s="1"/>
      <c r="AM36" s="19">
        <f t="shared" si="4"/>
        <v>1</v>
      </c>
      <c r="AN36" s="20"/>
      <c r="AO36" s="20"/>
      <c r="AP36" s="20"/>
      <c r="AQ36" s="20"/>
      <c r="AR36" s="20"/>
      <c r="AS36" s="20"/>
      <c r="AT36" s="1"/>
      <c r="AU36" s="1"/>
      <c r="AV36" s="19">
        <f t="shared" si="5"/>
        <v>1</v>
      </c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1"/>
      <c r="BJ36" s="1"/>
      <c r="BK36" s="19">
        <f t="shared" si="6"/>
        <v>1</v>
      </c>
      <c r="BL36" s="20"/>
      <c r="BM36" s="20"/>
      <c r="BN36" s="20"/>
      <c r="BO36" s="20"/>
      <c r="BP36" s="20"/>
      <c r="BQ36" s="20"/>
      <c r="BR36" s="20"/>
      <c r="BS36" s="4"/>
      <c r="BT36" s="20"/>
      <c r="BU36" s="20"/>
      <c r="BV36" s="20"/>
      <c r="BW36" s="48">
        <f t="shared" si="0"/>
        <v>0</v>
      </c>
      <c r="BX36" s="38"/>
    </row>
    <row r="37" spans="1:77" s="13" customFormat="1" ht="30.75" customHeight="1" x14ac:dyDescent="0.25">
      <c r="A37" s="39">
        <v>33</v>
      </c>
      <c r="B37" s="39">
        <v>9</v>
      </c>
      <c r="D37" s="13" t="s">
        <v>7</v>
      </c>
      <c r="E37" s="13" t="s">
        <v>144</v>
      </c>
      <c r="F37" s="58">
        <v>43012</v>
      </c>
      <c r="G37" s="4" t="s">
        <v>239</v>
      </c>
      <c r="H37" s="37">
        <v>42913</v>
      </c>
      <c r="I37" s="46" t="s">
        <v>290</v>
      </c>
      <c r="J37" s="19">
        <f t="shared" si="1"/>
        <v>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4">
        <v>1</v>
      </c>
      <c r="W37" s="4" t="s">
        <v>292</v>
      </c>
      <c r="X37" s="1">
        <v>0</v>
      </c>
      <c r="Y37" s="1"/>
      <c r="Z37" s="19">
        <f t="shared" si="2"/>
        <v>1</v>
      </c>
      <c r="AA37" s="20"/>
      <c r="AB37" s="20"/>
      <c r="AC37" s="20"/>
      <c r="AD37" s="20"/>
      <c r="AE37" s="1">
        <v>0</v>
      </c>
      <c r="AF37" s="1"/>
      <c r="AG37" s="19">
        <f t="shared" si="3"/>
        <v>1</v>
      </c>
      <c r="AH37" s="20"/>
      <c r="AI37" s="20"/>
      <c r="AJ37" s="20"/>
      <c r="AK37" s="1">
        <v>1</v>
      </c>
      <c r="AL37" s="1" t="s">
        <v>290</v>
      </c>
      <c r="AM37" s="19">
        <f t="shared" si="4"/>
        <v>0</v>
      </c>
      <c r="AN37" s="20"/>
      <c r="AO37" s="20"/>
      <c r="AP37" s="20"/>
      <c r="AQ37" s="20"/>
      <c r="AR37" s="20"/>
      <c r="AS37" s="20"/>
      <c r="AT37" s="1">
        <v>1</v>
      </c>
      <c r="AU37" s="1" t="s">
        <v>291</v>
      </c>
      <c r="AV37" s="19">
        <f t="shared" si="5"/>
        <v>0</v>
      </c>
      <c r="AW37" s="20"/>
      <c r="AX37" s="20"/>
      <c r="AY37" s="20"/>
      <c r="AZ37" s="20"/>
      <c r="BA37" s="20"/>
      <c r="BB37" s="20"/>
      <c r="BC37" s="20"/>
      <c r="BD37" s="20"/>
      <c r="BE37" s="20">
        <v>1</v>
      </c>
      <c r="BF37" s="20"/>
      <c r="BG37" s="20"/>
      <c r="BH37" s="20"/>
      <c r="BI37" s="1">
        <v>1</v>
      </c>
      <c r="BJ37" s="1" t="s">
        <v>288</v>
      </c>
      <c r="BK37" s="19">
        <f t="shared" si="6"/>
        <v>0</v>
      </c>
      <c r="BL37" s="20"/>
      <c r="BM37" s="20"/>
      <c r="BN37" s="20"/>
      <c r="BO37" s="20"/>
      <c r="BP37" s="20"/>
      <c r="BQ37" s="20"/>
      <c r="BR37" s="20"/>
      <c r="BS37" s="4"/>
      <c r="BT37" s="20"/>
      <c r="BU37" s="20"/>
      <c r="BV37" s="20"/>
      <c r="BW37" s="48">
        <f t="shared" si="0"/>
        <v>57.5</v>
      </c>
      <c r="BX37" s="38"/>
    </row>
    <row r="38" spans="1:77" s="13" customFormat="1" ht="30.75" customHeight="1" x14ac:dyDescent="0.25">
      <c r="A38" s="39">
        <v>34</v>
      </c>
      <c r="B38" s="39"/>
      <c r="F38" s="58">
        <v>43012</v>
      </c>
      <c r="G38" s="4" t="s">
        <v>236</v>
      </c>
      <c r="H38" s="37">
        <v>43011</v>
      </c>
      <c r="I38" s="46"/>
      <c r="J38" s="19">
        <f>IF(H38=0,1,0)</f>
        <v>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4"/>
      <c r="W38" s="4"/>
      <c r="X38" s="1"/>
      <c r="Y38" s="1"/>
      <c r="Z38" s="19">
        <f>IF(X38=0,1,0)</f>
        <v>1</v>
      </c>
      <c r="AA38" s="20"/>
      <c r="AB38" s="20"/>
      <c r="AC38" s="20"/>
      <c r="AD38" s="20"/>
      <c r="AE38" s="1"/>
      <c r="AF38" s="1"/>
      <c r="AG38" s="19">
        <f>IF(AE38=0,1,0)</f>
        <v>1</v>
      </c>
      <c r="AH38" s="20"/>
      <c r="AI38" s="20"/>
      <c r="AJ38" s="20"/>
      <c r="AK38" s="1">
        <v>1</v>
      </c>
      <c r="AL38" s="1" t="s">
        <v>293</v>
      </c>
      <c r="AM38" s="19">
        <f>IF(AK38=0,1,0)</f>
        <v>0</v>
      </c>
      <c r="AN38" s="20"/>
      <c r="AO38" s="20"/>
      <c r="AP38" s="20"/>
      <c r="AQ38" s="20"/>
      <c r="AR38" s="20"/>
      <c r="AS38" s="20"/>
      <c r="AT38" s="1"/>
      <c r="AU38" s="1"/>
      <c r="AV38" s="19">
        <f>IF(AT38=0,1,0)</f>
        <v>1</v>
      </c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1">
        <v>1</v>
      </c>
      <c r="BJ38" s="1" t="s">
        <v>288</v>
      </c>
      <c r="BK38" s="19">
        <f>IF(BI38=0,1,0)</f>
        <v>0</v>
      </c>
      <c r="BL38" s="20">
        <v>1</v>
      </c>
      <c r="BM38" s="20"/>
      <c r="BN38" s="20"/>
      <c r="BO38" s="20"/>
      <c r="BP38" s="20"/>
      <c r="BQ38" s="20"/>
      <c r="BR38" s="20"/>
      <c r="BS38" s="4"/>
      <c r="BT38" s="20"/>
      <c r="BU38" s="20"/>
      <c r="BV38" s="20"/>
      <c r="BW38" s="48">
        <f t="shared" si="0"/>
        <v>32.5</v>
      </c>
      <c r="BX38" s="38" t="s">
        <v>289</v>
      </c>
    </row>
    <row r="39" spans="1:77" s="13" customFormat="1" ht="30.75" customHeight="1" x14ac:dyDescent="0.25">
      <c r="A39" s="39">
        <v>35</v>
      </c>
      <c r="B39" s="39"/>
      <c r="G39" s="4" t="s">
        <v>237</v>
      </c>
      <c r="H39" s="37"/>
      <c r="I39" s="46"/>
      <c r="J39" s="19">
        <f>IF(H39=0,1,0)</f>
        <v>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"/>
      <c r="W39" s="4"/>
      <c r="X39" s="1"/>
      <c r="Y39" s="1"/>
      <c r="Z39" s="19">
        <f>IF(X39=0,1,0)</f>
        <v>1</v>
      </c>
      <c r="AA39" s="20"/>
      <c r="AB39" s="20"/>
      <c r="AC39" s="20"/>
      <c r="AD39" s="20"/>
      <c r="AE39" s="1"/>
      <c r="AF39" s="1"/>
      <c r="AG39" s="19">
        <f>IF(AE39=0,1,0)</f>
        <v>1</v>
      </c>
      <c r="AH39" s="20"/>
      <c r="AI39" s="20"/>
      <c r="AJ39" s="20"/>
      <c r="AK39" s="1"/>
      <c r="AL39" s="1"/>
      <c r="AM39" s="19">
        <f>IF(AK39=0,1,0)</f>
        <v>1</v>
      </c>
      <c r="AN39" s="20"/>
      <c r="AO39" s="20"/>
      <c r="AP39" s="20"/>
      <c r="AQ39" s="20"/>
      <c r="AR39" s="20"/>
      <c r="AS39" s="20"/>
      <c r="AT39" s="1"/>
      <c r="AU39" s="1"/>
      <c r="AV39" s="19">
        <f>IF(AT39=0,1,0)</f>
        <v>1</v>
      </c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1"/>
      <c r="BJ39" s="1"/>
      <c r="BK39" s="19">
        <f>IF(BI39=0,1,0)</f>
        <v>1</v>
      </c>
      <c r="BL39" s="20"/>
      <c r="BM39" s="20"/>
      <c r="BN39" s="20"/>
      <c r="BO39" s="20"/>
      <c r="BP39" s="20"/>
      <c r="BQ39" s="20"/>
      <c r="BR39" s="20"/>
      <c r="BS39" s="4"/>
      <c r="BT39" s="20"/>
      <c r="BU39" s="20"/>
      <c r="BV39" s="20"/>
      <c r="BW39" s="48">
        <f t="shared" si="0"/>
        <v>0</v>
      </c>
      <c r="BX39" s="38"/>
    </row>
    <row r="40" spans="1:77" s="13" customFormat="1" ht="30.75" customHeight="1" x14ac:dyDescent="0.25">
      <c r="A40" s="39">
        <v>36</v>
      </c>
      <c r="B40" s="39"/>
      <c r="G40" s="4" t="s">
        <v>238</v>
      </c>
      <c r="H40" s="4"/>
      <c r="I40" s="46"/>
      <c r="J40" s="19">
        <f>IF(H40=0,1,0)</f>
        <v>1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"/>
      <c r="W40" s="4"/>
      <c r="X40" s="1"/>
      <c r="Y40" s="1"/>
      <c r="Z40" s="19">
        <f>IF(X40=0,1,0)</f>
        <v>1</v>
      </c>
      <c r="AA40" s="20"/>
      <c r="AB40" s="20"/>
      <c r="AC40" s="20"/>
      <c r="AD40" s="20"/>
      <c r="AE40" s="1"/>
      <c r="AF40" s="1"/>
      <c r="AG40" s="19">
        <f>IF(AE40=0,1,0)</f>
        <v>1</v>
      </c>
      <c r="AH40" s="20"/>
      <c r="AI40" s="20"/>
      <c r="AJ40" s="20"/>
      <c r="AK40" s="1"/>
      <c r="AL40" s="1"/>
      <c r="AM40" s="19">
        <f>IF(AK40=0,1,0)</f>
        <v>1</v>
      </c>
      <c r="AN40" s="20"/>
      <c r="AO40" s="20"/>
      <c r="AP40" s="20"/>
      <c r="AQ40" s="20"/>
      <c r="AR40" s="20"/>
      <c r="AS40" s="20"/>
      <c r="AT40" s="1"/>
      <c r="AU40" s="1"/>
      <c r="AV40" s="19">
        <f>IF(AT40=0,1,0)</f>
        <v>1</v>
      </c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1"/>
      <c r="BJ40" s="1"/>
      <c r="BK40" s="19">
        <f>IF(BI40=0,1,0)</f>
        <v>1</v>
      </c>
      <c r="BL40" s="20"/>
      <c r="BM40" s="20"/>
      <c r="BN40" s="20"/>
      <c r="BO40" s="20"/>
      <c r="BP40" s="20"/>
      <c r="BQ40" s="20"/>
      <c r="BR40" s="20"/>
      <c r="BS40" s="4"/>
      <c r="BT40" s="20"/>
      <c r="BU40" s="20"/>
      <c r="BV40" s="20"/>
      <c r="BW40" s="48">
        <f t="shared" si="0"/>
        <v>0</v>
      </c>
      <c r="BX40" s="38"/>
    </row>
    <row r="41" spans="1:77" s="13" customFormat="1" ht="30.75" customHeight="1" x14ac:dyDescent="0.25">
      <c r="A41" s="39">
        <v>37</v>
      </c>
      <c r="B41" s="39">
        <v>10</v>
      </c>
      <c r="D41" s="13" t="s">
        <v>8</v>
      </c>
      <c r="E41" s="13" t="s">
        <v>145</v>
      </c>
      <c r="F41" s="58">
        <v>43012</v>
      </c>
      <c r="G41" s="4" t="s">
        <v>239</v>
      </c>
      <c r="H41" s="37">
        <v>42915</v>
      </c>
      <c r="I41" s="46" t="s">
        <v>294</v>
      </c>
      <c r="J41" s="19">
        <f t="shared" si="1"/>
        <v>0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">
        <v>1</v>
      </c>
      <c r="W41" s="4" t="s">
        <v>297</v>
      </c>
      <c r="X41" s="1">
        <v>0</v>
      </c>
      <c r="Y41" s="1"/>
      <c r="Z41" s="19">
        <f t="shared" si="2"/>
        <v>1</v>
      </c>
      <c r="AA41" s="20"/>
      <c r="AB41" s="20"/>
      <c r="AC41" s="20"/>
      <c r="AD41" s="20"/>
      <c r="AE41" s="1">
        <v>0</v>
      </c>
      <c r="AF41" s="1"/>
      <c r="AG41" s="19">
        <f t="shared" si="3"/>
        <v>1</v>
      </c>
      <c r="AH41" s="20"/>
      <c r="AI41" s="20"/>
      <c r="AJ41" s="20"/>
      <c r="AK41" s="1">
        <v>1</v>
      </c>
      <c r="AL41" s="1" t="s">
        <v>294</v>
      </c>
      <c r="AM41" s="19">
        <f t="shared" si="4"/>
        <v>0</v>
      </c>
      <c r="AN41" s="20"/>
      <c r="AO41" s="20"/>
      <c r="AP41" s="20"/>
      <c r="AQ41" s="20"/>
      <c r="AR41" s="20"/>
      <c r="AS41" s="20"/>
      <c r="AT41" s="1">
        <v>1</v>
      </c>
      <c r="AU41" s="1" t="s">
        <v>296</v>
      </c>
      <c r="AV41" s="19">
        <f t="shared" si="5"/>
        <v>0</v>
      </c>
      <c r="AW41" s="20"/>
      <c r="AX41" s="20"/>
      <c r="AY41" s="20"/>
      <c r="AZ41" s="20"/>
      <c r="BA41" s="20">
        <v>1</v>
      </c>
      <c r="BB41" s="20"/>
      <c r="BC41" s="20"/>
      <c r="BD41" s="20"/>
      <c r="BE41" s="20"/>
      <c r="BF41" s="20"/>
      <c r="BG41" s="20">
        <v>1</v>
      </c>
      <c r="BH41" s="20"/>
      <c r="BI41" s="1">
        <v>1</v>
      </c>
      <c r="BJ41" s="1" t="s">
        <v>295</v>
      </c>
      <c r="BK41" s="19">
        <f t="shared" si="6"/>
        <v>0</v>
      </c>
      <c r="BL41" s="20"/>
      <c r="BM41" s="20"/>
      <c r="BN41" s="20"/>
      <c r="BO41" s="20"/>
      <c r="BP41" s="20"/>
      <c r="BQ41" s="20"/>
      <c r="BR41" s="20"/>
      <c r="BS41" s="4"/>
      <c r="BT41" s="20"/>
      <c r="BU41" s="20"/>
      <c r="BV41" s="20"/>
      <c r="BW41" s="48">
        <f t="shared" si="0"/>
        <v>40</v>
      </c>
      <c r="BX41" s="38" t="s">
        <v>298</v>
      </c>
      <c r="BY41" s="13" t="s">
        <v>297</v>
      </c>
    </row>
    <row r="42" spans="1:77" s="13" customFormat="1" ht="30.75" customHeight="1" x14ac:dyDescent="0.25">
      <c r="A42" s="39">
        <v>38</v>
      </c>
      <c r="B42" s="39"/>
      <c r="F42" s="58">
        <v>43012</v>
      </c>
      <c r="G42" s="4" t="s">
        <v>236</v>
      </c>
      <c r="H42" s="37">
        <v>43006</v>
      </c>
      <c r="I42" s="46" t="s">
        <v>299</v>
      </c>
      <c r="J42" s="19">
        <f t="shared" si="1"/>
        <v>0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">
        <v>1</v>
      </c>
      <c r="W42" s="4" t="s">
        <v>297</v>
      </c>
      <c r="X42" s="1">
        <v>0</v>
      </c>
      <c r="Y42" s="1"/>
      <c r="Z42" s="19">
        <f t="shared" si="2"/>
        <v>1</v>
      </c>
      <c r="AA42" s="20"/>
      <c r="AB42" s="20"/>
      <c r="AC42" s="20"/>
      <c r="AD42" s="20"/>
      <c r="AE42" s="1">
        <v>0</v>
      </c>
      <c r="AF42" s="1"/>
      <c r="AG42" s="19">
        <f t="shared" si="3"/>
        <v>1</v>
      </c>
      <c r="AH42" s="20"/>
      <c r="AI42" s="20"/>
      <c r="AJ42" s="20"/>
      <c r="AK42" s="1">
        <v>1</v>
      </c>
      <c r="AL42" s="1" t="s">
        <v>299</v>
      </c>
      <c r="AM42" s="19">
        <f t="shared" si="4"/>
        <v>0</v>
      </c>
      <c r="AN42" s="20"/>
      <c r="AO42" s="20"/>
      <c r="AP42" s="20"/>
      <c r="AQ42" s="20"/>
      <c r="AR42" s="20"/>
      <c r="AS42" s="20"/>
      <c r="AT42" s="1">
        <v>1</v>
      </c>
      <c r="AU42" s="1" t="s">
        <v>300</v>
      </c>
      <c r="AV42" s="19">
        <f t="shared" si="5"/>
        <v>0</v>
      </c>
      <c r="AW42" s="20"/>
      <c r="AX42" s="20"/>
      <c r="AY42" s="20"/>
      <c r="AZ42" s="20"/>
      <c r="BA42" s="20"/>
      <c r="BB42" s="20"/>
      <c r="BC42" s="20"/>
      <c r="BD42" s="20">
        <v>1</v>
      </c>
      <c r="BE42" s="20"/>
      <c r="BF42" s="20"/>
      <c r="BG42" s="20"/>
      <c r="BH42" s="20"/>
      <c r="BI42" s="1"/>
      <c r="BJ42" s="1"/>
      <c r="BK42" s="19">
        <f t="shared" si="6"/>
        <v>1</v>
      </c>
      <c r="BL42" s="20"/>
      <c r="BM42" s="20"/>
      <c r="BN42" s="20"/>
      <c r="BO42" s="20"/>
      <c r="BP42" s="20"/>
      <c r="BQ42" s="20"/>
      <c r="BR42" s="20"/>
      <c r="BS42" s="4"/>
      <c r="BT42" s="20"/>
      <c r="BU42" s="20"/>
      <c r="BV42" s="20"/>
      <c r="BW42" s="48">
        <f t="shared" si="0"/>
        <v>40</v>
      </c>
      <c r="BX42" s="38"/>
    </row>
    <row r="43" spans="1:77" s="13" customFormat="1" ht="30.75" customHeight="1" x14ac:dyDescent="0.25">
      <c r="A43" s="39">
        <v>39</v>
      </c>
      <c r="B43" s="39"/>
      <c r="G43" s="4" t="s">
        <v>237</v>
      </c>
      <c r="H43" s="4"/>
      <c r="I43" s="46"/>
      <c r="J43" s="19">
        <f t="shared" si="1"/>
        <v>1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"/>
      <c r="W43" s="4"/>
      <c r="X43" s="1"/>
      <c r="Y43" s="1"/>
      <c r="Z43" s="19">
        <f t="shared" si="2"/>
        <v>1</v>
      </c>
      <c r="AA43" s="20"/>
      <c r="AB43" s="20"/>
      <c r="AC43" s="20"/>
      <c r="AD43" s="20"/>
      <c r="AE43" s="1"/>
      <c r="AF43" s="1"/>
      <c r="AG43" s="19">
        <f t="shared" si="3"/>
        <v>1</v>
      </c>
      <c r="AH43" s="20"/>
      <c r="AI43" s="20"/>
      <c r="AJ43" s="20"/>
      <c r="AK43" s="1"/>
      <c r="AL43" s="1"/>
      <c r="AM43" s="19">
        <f t="shared" si="4"/>
        <v>1</v>
      </c>
      <c r="AN43" s="20"/>
      <c r="AO43" s="20"/>
      <c r="AP43" s="20"/>
      <c r="AQ43" s="20"/>
      <c r="AR43" s="20"/>
      <c r="AS43" s="20"/>
      <c r="AT43" s="1"/>
      <c r="AU43" s="1"/>
      <c r="AV43" s="19">
        <f t="shared" si="5"/>
        <v>1</v>
      </c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1"/>
      <c r="BJ43" s="1"/>
      <c r="BK43" s="19">
        <f t="shared" si="6"/>
        <v>1</v>
      </c>
      <c r="BL43" s="20"/>
      <c r="BM43" s="20"/>
      <c r="BN43" s="20"/>
      <c r="BO43" s="20"/>
      <c r="BP43" s="20"/>
      <c r="BQ43" s="20"/>
      <c r="BR43" s="20"/>
      <c r="BS43" s="4"/>
      <c r="BT43" s="20"/>
      <c r="BU43" s="20"/>
      <c r="BV43" s="20"/>
      <c r="BW43" s="48">
        <f t="shared" si="0"/>
        <v>0</v>
      </c>
      <c r="BX43" s="38"/>
    </row>
    <row r="44" spans="1:77" s="13" customFormat="1" ht="30.75" customHeight="1" x14ac:dyDescent="0.25">
      <c r="A44" s="39">
        <v>40</v>
      </c>
      <c r="B44" s="39"/>
      <c r="G44" s="4" t="s">
        <v>238</v>
      </c>
      <c r="H44" s="4"/>
      <c r="I44" s="46"/>
      <c r="J44" s="19">
        <f t="shared" si="1"/>
        <v>1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4"/>
      <c r="W44" s="4"/>
      <c r="X44" s="1"/>
      <c r="Y44" s="1"/>
      <c r="Z44" s="19">
        <f t="shared" si="2"/>
        <v>1</v>
      </c>
      <c r="AA44" s="20"/>
      <c r="AB44" s="20"/>
      <c r="AC44" s="20"/>
      <c r="AD44" s="20"/>
      <c r="AE44" s="1"/>
      <c r="AF44" s="1"/>
      <c r="AG44" s="19">
        <f t="shared" si="3"/>
        <v>1</v>
      </c>
      <c r="AH44" s="20"/>
      <c r="AI44" s="20"/>
      <c r="AJ44" s="20"/>
      <c r="AK44" s="1"/>
      <c r="AL44" s="1"/>
      <c r="AM44" s="19">
        <f t="shared" si="4"/>
        <v>1</v>
      </c>
      <c r="AN44" s="20"/>
      <c r="AO44" s="20"/>
      <c r="AP44" s="20"/>
      <c r="AQ44" s="20"/>
      <c r="AR44" s="20"/>
      <c r="AS44" s="20"/>
      <c r="AT44" s="1"/>
      <c r="AU44" s="1"/>
      <c r="AV44" s="19">
        <f t="shared" si="5"/>
        <v>1</v>
      </c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1"/>
      <c r="BJ44" s="1"/>
      <c r="BK44" s="19">
        <f t="shared" si="6"/>
        <v>1</v>
      </c>
      <c r="BL44" s="20"/>
      <c r="BM44" s="20"/>
      <c r="BN44" s="20"/>
      <c r="BO44" s="20"/>
      <c r="BP44" s="20"/>
      <c r="BQ44" s="20"/>
      <c r="BR44" s="20"/>
      <c r="BS44" s="4"/>
      <c r="BT44" s="20"/>
      <c r="BU44" s="20"/>
      <c r="BV44" s="20"/>
      <c r="BW44" s="48">
        <f t="shared" si="0"/>
        <v>0</v>
      </c>
      <c r="BX44" s="38"/>
    </row>
    <row r="45" spans="1:77" s="13" customFormat="1" ht="30.75" customHeight="1" x14ac:dyDescent="0.25">
      <c r="A45" s="39">
        <v>41</v>
      </c>
      <c r="B45" s="39">
        <v>11</v>
      </c>
      <c r="D45" s="13" t="s">
        <v>146</v>
      </c>
      <c r="E45" s="13" t="s">
        <v>147</v>
      </c>
      <c r="F45" s="58">
        <v>43013</v>
      </c>
      <c r="G45" s="4" t="s">
        <v>239</v>
      </c>
      <c r="H45" s="37">
        <v>42914</v>
      </c>
      <c r="I45" s="46" t="s">
        <v>306</v>
      </c>
      <c r="J45" s="19">
        <f t="shared" si="1"/>
        <v>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4">
        <v>1</v>
      </c>
      <c r="W45" s="4" t="s">
        <v>311</v>
      </c>
      <c r="X45" s="1">
        <v>1</v>
      </c>
      <c r="Y45" s="1" t="s">
        <v>306</v>
      </c>
      <c r="Z45" s="19">
        <f t="shared" si="2"/>
        <v>0</v>
      </c>
      <c r="AA45" s="20"/>
      <c r="AB45" s="20">
        <v>1</v>
      </c>
      <c r="AC45" s="20"/>
      <c r="AD45" s="20"/>
      <c r="AE45" s="1">
        <v>0</v>
      </c>
      <c r="AF45" s="1"/>
      <c r="AG45" s="19">
        <f t="shared" si="3"/>
        <v>1</v>
      </c>
      <c r="AH45" s="20"/>
      <c r="AI45" s="20"/>
      <c r="AJ45" s="20"/>
      <c r="AK45" s="1">
        <v>1</v>
      </c>
      <c r="AL45" s="1" t="s">
        <v>306</v>
      </c>
      <c r="AM45" s="19">
        <f t="shared" si="4"/>
        <v>0</v>
      </c>
      <c r="AN45" s="20"/>
      <c r="AO45" s="20"/>
      <c r="AP45" s="20"/>
      <c r="AQ45" s="20"/>
      <c r="AR45" s="20"/>
      <c r="AS45" s="20"/>
      <c r="AT45" s="1">
        <v>1</v>
      </c>
      <c r="AU45" s="1" t="s">
        <v>308</v>
      </c>
      <c r="AV45" s="19">
        <f t="shared" si="5"/>
        <v>0</v>
      </c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1">
        <v>1</v>
      </c>
      <c r="BJ45" s="1" t="s">
        <v>310</v>
      </c>
      <c r="BK45" s="19">
        <f t="shared" si="6"/>
        <v>0</v>
      </c>
      <c r="BL45" s="20"/>
      <c r="BM45" s="20"/>
      <c r="BN45" s="20"/>
      <c r="BO45" s="20"/>
      <c r="BP45" s="20"/>
      <c r="BQ45" s="20"/>
      <c r="BR45" s="20"/>
      <c r="BS45" s="4"/>
      <c r="BT45" s="20"/>
      <c r="BU45" s="20"/>
      <c r="BV45" s="20"/>
      <c r="BW45" s="48">
        <f t="shared" si="0"/>
        <v>65</v>
      </c>
      <c r="BX45" s="38" t="s">
        <v>307</v>
      </c>
    </row>
    <row r="46" spans="1:77" s="13" customFormat="1" ht="30.75" customHeight="1" x14ac:dyDescent="0.25">
      <c r="A46" s="39">
        <v>42</v>
      </c>
      <c r="B46" s="39"/>
      <c r="F46" s="58">
        <v>43013</v>
      </c>
      <c r="G46" s="4" t="s">
        <v>236</v>
      </c>
      <c r="H46" s="37">
        <v>43006</v>
      </c>
      <c r="I46" s="46" t="s">
        <v>309</v>
      </c>
      <c r="J46" s="19">
        <f>IF(H46=0,1,0)</f>
        <v>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4">
        <v>1</v>
      </c>
      <c r="W46" s="4" t="s">
        <v>312</v>
      </c>
      <c r="X46" s="1"/>
      <c r="Y46" s="1"/>
      <c r="Z46" s="19">
        <f>IF(X46=0,1,0)</f>
        <v>1</v>
      </c>
      <c r="AA46" s="20"/>
      <c r="AB46" s="20"/>
      <c r="AC46" s="20"/>
      <c r="AD46" s="20"/>
      <c r="AE46" s="1">
        <v>1</v>
      </c>
      <c r="AF46" s="1" t="s">
        <v>313</v>
      </c>
      <c r="AG46" s="19">
        <f>IF(AE46=0,1,0)</f>
        <v>0</v>
      </c>
      <c r="AH46" s="20"/>
      <c r="AI46" s="20"/>
      <c r="AJ46" s="20"/>
      <c r="AK46" s="1">
        <v>1</v>
      </c>
      <c r="AL46" s="1" t="s">
        <v>309</v>
      </c>
      <c r="AM46" s="19">
        <f>IF(AK46=0,1,0)</f>
        <v>0</v>
      </c>
      <c r="AN46" s="20"/>
      <c r="AO46" s="20"/>
      <c r="AP46" s="20"/>
      <c r="AQ46" s="20"/>
      <c r="AR46" s="20"/>
      <c r="AS46" s="20"/>
      <c r="AT46" s="1">
        <v>1</v>
      </c>
      <c r="AU46" s="1" t="s">
        <v>313</v>
      </c>
      <c r="AV46" s="19">
        <f>IF(AT46=0,1,0)</f>
        <v>0</v>
      </c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1">
        <v>1</v>
      </c>
      <c r="BJ46" s="1" t="s">
        <v>310</v>
      </c>
      <c r="BK46" s="19">
        <f>IF(BI46=0,1,0)</f>
        <v>0</v>
      </c>
      <c r="BL46" s="20"/>
      <c r="BM46" s="20"/>
      <c r="BN46" s="20"/>
      <c r="BO46" s="20"/>
      <c r="BP46" s="20"/>
      <c r="BQ46" s="20"/>
      <c r="BR46" s="20"/>
      <c r="BS46" s="4"/>
      <c r="BT46" s="20"/>
      <c r="BU46" s="20"/>
      <c r="BV46" s="20"/>
      <c r="BW46" s="48">
        <f t="shared" si="0"/>
        <v>75</v>
      </c>
      <c r="BX46" s="38"/>
    </row>
    <row r="47" spans="1:77" s="13" customFormat="1" ht="30.75" customHeight="1" x14ac:dyDescent="0.25">
      <c r="A47" s="39">
        <v>43</v>
      </c>
      <c r="B47" s="39"/>
      <c r="F47" s="58"/>
      <c r="G47" s="4" t="s">
        <v>237</v>
      </c>
      <c r="H47" s="37"/>
      <c r="I47" s="46"/>
      <c r="J47" s="19">
        <f>IF(H47=0,1,0)</f>
        <v>1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4"/>
      <c r="W47" s="4"/>
      <c r="X47" s="1"/>
      <c r="Y47" s="1"/>
      <c r="Z47" s="19">
        <f>IF(X47=0,1,0)</f>
        <v>1</v>
      </c>
      <c r="AA47" s="20"/>
      <c r="AB47" s="20"/>
      <c r="AC47" s="20"/>
      <c r="AD47" s="20"/>
      <c r="AE47" s="1"/>
      <c r="AF47" s="1"/>
      <c r="AG47" s="19">
        <f>IF(AE47=0,1,0)</f>
        <v>1</v>
      </c>
      <c r="AH47" s="20"/>
      <c r="AI47" s="20"/>
      <c r="AJ47" s="20"/>
      <c r="AK47" s="1"/>
      <c r="AL47" s="1"/>
      <c r="AM47" s="19">
        <f>IF(AK47=0,1,0)</f>
        <v>1</v>
      </c>
      <c r="AN47" s="20"/>
      <c r="AO47" s="20"/>
      <c r="AP47" s="20"/>
      <c r="AQ47" s="20"/>
      <c r="AR47" s="20"/>
      <c r="AS47" s="20"/>
      <c r="AT47" s="1"/>
      <c r="AU47" s="1"/>
      <c r="AV47" s="19">
        <f>IF(AT47=0,1,0)</f>
        <v>1</v>
      </c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1"/>
      <c r="BJ47" s="1"/>
      <c r="BK47" s="19">
        <f>IF(BI47=0,1,0)</f>
        <v>1</v>
      </c>
      <c r="BL47" s="20"/>
      <c r="BM47" s="20"/>
      <c r="BN47" s="20"/>
      <c r="BO47" s="20"/>
      <c r="BP47" s="20"/>
      <c r="BQ47" s="20"/>
      <c r="BR47" s="20"/>
      <c r="BS47" s="4"/>
      <c r="BT47" s="20"/>
      <c r="BU47" s="20"/>
      <c r="BV47" s="20"/>
      <c r="BW47" s="48">
        <f t="shared" si="0"/>
        <v>0</v>
      </c>
      <c r="BX47" s="38"/>
    </row>
    <row r="48" spans="1:77" s="13" customFormat="1" ht="30.75" customHeight="1" x14ac:dyDescent="0.25">
      <c r="A48" s="39">
        <v>44</v>
      </c>
      <c r="B48" s="39"/>
      <c r="G48" s="4" t="s">
        <v>238</v>
      </c>
      <c r="H48" s="4"/>
      <c r="I48" s="46"/>
      <c r="J48" s="19">
        <f>IF(H48=0,1,0)</f>
        <v>1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4"/>
      <c r="W48" s="4"/>
      <c r="X48" s="1"/>
      <c r="Y48" s="1"/>
      <c r="Z48" s="19">
        <f>IF(X48=0,1,0)</f>
        <v>1</v>
      </c>
      <c r="AA48" s="20"/>
      <c r="AB48" s="20"/>
      <c r="AC48" s="20"/>
      <c r="AD48" s="20"/>
      <c r="AE48" s="1"/>
      <c r="AF48" s="1"/>
      <c r="AG48" s="19">
        <f>IF(AE48=0,1,0)</f>
        <v>1</v>
      </c>
      <c r="AH48" s="20"/>
      <c r="AI48" s="20"/>
      <c r="AJ48" s="20"/>
      <c r="AK48" s="1"/>
      <c r="AL48" s="1"/>
      <c r="AM48" s="19">
        <f>IF(AK48=0,1,0)</f>
        <v>1</v>
      </c>
      <c r="AN48" s="20"/>
      <c r="AO48" s="20"/>
      <c r="AP48" s="20"/>
      <c r="AQ48" s="20"/>
      <c r="AR48" s="20"/>
      <c r="AS48" s="20"/>
      <c r="AT48" s="1"/>
      <c r="AU48" s="1"/>
      <c r="AV48" s="19">
        <f>IF(AT48=0,1,0)</f>
        <v>1</v>
      </c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1"/>
      <c r="BJ48" s="1"/>
      <c r="BK48" s="19">
        <f>IF(BI48=0,1,0)</f>
        <v>1</v>
      </c>
      <c r="BL48" s="20"/>
      <c r="BM48" s="20"/>
      <c r="BN48" s="20"/>
      <c r="BO48" s="20"/>
      <c r="BP48" s="20"/>
      <c r="BQ48" s="20"/>
      <c r="BR48" s="20"/>
      <c r="BS48" s="4"/>
      <c r="BT48" s="20"/>
      <c r="BU48" s="20"/>
      <c r="BV48" s="20"/>
      <c r="BW48" s="48">
        <f t="shared" si="0"/>
        <v>0</v>
      </c>
      <c r="BX48" s="38"/>
    </row>
    <row r="49" spans="1:76" s="13" customFormat="1" ht="30.75" customHeight="1" x14ac:dyDescent="0.25">
      <c r="A49" s="39">
        <v>45</v>
      </c>
      <c r="B49" s="39">
        <v>12</v>
      </c>
      <c r="D49" s="13" t="s">
        <v>89</v>
      </c>
      <c r="E49" s="13" t="s">
        <v>148</v>
      </c>
      <c r="F49" s="58">
        <v>43013</v>
      </c>
      <c r="G49" s="4" t="s">
        <v>239</v>
      </c>
      <c r="H49" s="37">
        <v>42895</v>
      </c>
      <c r="I49" s="46" t="s">
        <v>314</v>
      </c>
      <c r="J49" s="19">
        <f t="shared" si="1"/>
        <v>0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4">
        <v>1</v>
      </c>
      <c r="W49" s="4" t="s">
        <v>315</v>
      </c>
      <c r="X49" s="1">
        <v>0</v>
      </c>
      <c r="Y49" s="1"/>
      <c r="Z49" s="19">
        <f t="shared" si="2"/>
        <v>1</v>
      </c>
      <c r="AA49" s="20"/>
      <c r="AB49" s="20"/>
      <c r="AC49" s="20"/>
      <c r="AD49" s="20"/>
      <c r="AE49" s="1">
        <v>0</v>
      </c>
      <c r="AF49" s="1"/>
      <c r="AG49" s="19">
        <f t="shared" si="3"/>
        <v>1</v>
      </c>
      <c r="AH49" s="20"/>
      <c r="AI49" s="20"/>
      <c r="AJ49" s="20"/>
      <c r="AK49" s="1">
        <v>1</v>
      </c>
      <c r="AL49" s="1" t="s">
        <v>317</v>
      </c>
      <c r="AM49" s="19">
        <f t="shared" si="4"/>
        <v>0</v>
      </c>
      <c r="AN49" s="20"/>
      <c r="AO49" s="20"/>
      <c r="AP49" s="20"/>
      <c r="AQ49" s="20"/>
      <c r="AR49" s="20"/>
      <c r="AS49" s="20"/>
      <c r="AT49" s="1">
        <v>1</v>
      </c>
      <c r="AU49" s="1" t="s">
        <v>314</v>
      </c>
      <c r="AV49" s="19">
        <f t="shared" si="5"/>
        <v>0</v>
      </c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1">
        <v>0</v>
      </c>
      <c r="BJ49" s="1"/>
      <c r="BK49" s="19">
        <f t="shared" si="6"/>
        <v>1</v>
      </c>
      <c r="BL49" s="20"/>
      <c r="BM49" s="20"/>
      <c r="BN49" s="20"/>
      <c r="BO49" s="20"/>
      <c r="BP49" s="20"/>
      <c r="BQ49" s="20"/>
      <c r="BR49" s="20"/>
      <c r="BS49" s="4"/>
      <c r="BT49" s="20"/>
      <c r="BU49" s="20"/>
      <c r="BV49" s="20"/>
      <c r="BW49" s="48">
        <f t="shared" si="0"/>
        <v>50</v>
      </c>
      <c r="BX49" s="38" t="s">
        <v>316</v>
      </c>
    </row>
    <row r="50" spans="1:76" s="13" customFormat="1" ht="30.75" customHeight="1" x14ac:dyDescent="0.25">
      <c r="A50" s="39">
        <v>46</v>
      </c>
      <c r="B50" s="39"/>
      <c r="G50" s="4" t="s">
        <v>236</v>
      </c>
      <c r="H50" s="4"/>
      <c r="I50" s="46"/>
      <c r="J50" s="19">
        <f t="shared" si="1"/>
        <v>1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4"/>
      <c r="W50" s="4"/>
      <c r="X50" s="1"/>
      <c r="Y50" s="1"/>
      <c r="Z50" s="19">
        <f t="shared" si="2"/>
        <v>1</v>
      </c>
      <c r="AA50" s="20"/>
      <c r="AB50" s="20"/>
      <c r="AC50" s="20"/>
      <c r="AD50" s="20"/>
      <c r="AE50" s="1"/>
      <c r="AF50" s="1"/>
      <c r="AG50" s="19">
        <f t="shared" si="3"/>
        <v>1</v>
      </c>
      <c r="AH50" s="20"/>
      <c r="AI50" s="20"/>
      <c r="AJ50" s="20"/>
      <c r="AK50" s="1"/>
      <c r="AL50" s="1"/>
      <c r="AM50" s="19">
        <f t="shared" si="4"/>
        <v>1</v>
      </c>
      <c r="AN50" s="20"/>
      <c r="AO50" s="20"/>
      <c r="AP50" s="20"/>
      <c r="AQ50" s="20"/>
      <c r="AR50" s="20"/>
      <c r="AS50" s="20"/>
      <c r="AT50" s="1"/>
      <c r="AU50" s="1"/>
      <c r="AV50" s="19">
        <f t="shared" si="5"/>
        <v>1</v>
      </c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1"/>
      <c r="BJ50" s="1"/>
      <c r="BK50" s="19">
        <f t="shared" si="6"/>
        <v>1</v>
      </c>
      <c r="BL50" s="20"/>
      <c r="BM50" s="20"/>
      <c r="BN50" s="20"/>
      <c r="BO50" s="20"/>
      <c r="BP50" s="20"/>
      <c r="BQ50" s="20"/>
      <c r="BR50" s="20"/>
      <c r="BS50" s="4"/>
      <c r="BT50" s="20"/>
      <c r="BU50" s="20"/>
      <c r="BV50" s="20"/>
      <c r="BW50" s="48">
        <f t="shared" si="0"/>
        <v>0</v>
      </c>
      <c r="BX50" s="38"/>
    </row>
    <row r="51" spans="1:76" s="13" customFormat="1" ht="30.75" customHeight="1" x14ac:dyDescent="0.25">
      <c r="A51" s="39">
        <v>47</v>
      </c>
      <c r="B51" s="39"/>
      <c r="G51" s="4" t="s">
        <v>237</v>
      </c>
      <c r="H51" s="4"/>
      <c r="I51" s="46"/>
      <c r="J51" s="19">
        <f t="shared" si="1"/>
        <v>1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4"/>
      <c r="W51" s="4"/>
      <c r="X51" s="1"/>
      <c r="Y51" s="1"/>
      <c r="Z51" s="19">
        <f t="shared" si="2"/>
        <v>1</v>
      </c>
      <c r="AA51" s="20"/>
      <c r="AB51" s="20"/>
      <c r="AC51" s="20"/>
      <c r="AD51" s="20"/>
      <c r="AE51" s="1"/>
      <c r="AF51" s="1"/>
      <c r="AG51" s="19">
        <f t="shared" si="3"/>
        <v>1</v>
      </c>
      <c r="AH51" s="20"/>
      <c r="AI51" s="20"/>
      <c r="AJ51" s="20"/>
      <c r="AK51" s="1"/>
      <c r="AL51" s="1"/>
      <c r="AM51" s="19">
        <f t="shared" si="4"/>
        <v>1</v>
      </c>
      <c r="AN51" s="20"/>
      <c r="AO51" s="20"/>
      <c r="AP51" s="20"/>
      <c r="AQ51" s="20"/>
      <c r="AR51" s="20"/>
      <c r="AS51" s="20"/>
      <c r="AT51" s="1"/>
      <c r="AU51" s="1"/>
      <c r="AV51" s="19">
        <f t="shared" si="5"/>
        <v>1</v>
      </c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1"/>
      <c r="BJ51" s="1"/>
      <c r="BK51" s="19">
        <f t="shared" si="6"/>
        <v>1</v>
      </c>
      <c r="BL51" s="20"/>
      <c r="BM51" s="20"/>
      <c r="BN51" s="20"/>
      <c r="BO51" s="20"/>
      <c r="BP51" s="20"/>
      <c r="BQ51" s="20"/>
      <c r="BR51" s="20"/>
      <c r="BS51" s="4"/>
      <c r="BT51" s="20"/>
      <c r="BU51" s="20"/>
      <c r="BV51" s="20"/>
      <c r="BW51" s="48">
        <f t="shared" si="0"/>
        <v>0</v>
      </c>
      <c r="BX51" s="38"/>
    </row>
    <row r="52" spans="1:76" s="13" customFormat="1" ht="30.75" customHeight="1" x14ac:dyDescent="0.25">
      <c r="A52" s="39">
        <v>48</v>
      </c>
      <c r="B52" s="39"/>
      <c r="G52" s="4" t="s">
        <v>238</v>
      </c>
      <c r="H52" s="4"/>
      <c r="I52" s="46"/>
      <c r="J52" s="19">
        <f t="shared" si="1"/>
        <v>1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4"/>
      <c r="W52" s="4"/>
      <c r="X52" s="1"/>
      <c r="Y52" s="1"/>
      <c r="Z52" s="19">
        <f t="shared" si="2"/>
        <v>1</v>
      </c>
      <c r="AA52" s="20"/>
      <c r="AB52" s="20"/>
      <c r="AC52" s="20"/>
      <c r="AD52" s="20"/>
      <c r="AE52" s="1"/>
      <c r="AF52" s="1"/>
      <c r="AG52" s="19">
        <f t="shared" si="3"/>
        <v>1</v>
      </c>
      <c r="AH52" s="20"/>
      <c r="AI52" s="20"/>
      <c r="AJ52" s="20"/>
      <c r="AK52" s="1"/>
      <c r="AL52" s="1"/>
      <c r="AM52" s="19">
        <f t="shared" si="4"/>
        <v>1</v>
      </c>
      <c r="AN52" s="20"/>
      <c r="AO52" s="20"/>
      <c r="AP52" s="20"/>
      <c r="AQ52" s="20"/>
      <c r="AR52" s="20"/>
      <c r="AS52" s="20"/>
      <c r="AT52" s="1"/>
      <c r="AU52" s="1"/>
      <c r="AV52" s="19">
        <f t="shared" si="5"/>
        <v>1</v>
      </c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1"/>
      <c r="BJ52" s="1"/>
      <c r="BK52" s="19">
        <f t="shared" si="6"/>
        <v>1</v>
      </c>
      <c r="BL52" s="20"/>
      <c r="BM52" s="20"/>
      <c r="BN52" s="20"/>
      <c r="BO52" s="20"/>
      <c r="BP52" s="20"/>
      <c r="BQ52" s="20"/>
      <c r="BR52" s="20"/>
      <c r="BS52" s="4"/>
      <c r="BT52" s="20"/>
      <c r="BU52" s="20"/>
      <c r="BV52" s="20"/>
      <c r="BW52" s="48">
        <f t="shared" si="0"/>
        <v>0</v>
      </c>
      <c r="BX52" s="38"/>
    </row>
    <row r="53" spans="1:76" s="13" customFormat="1" ht="30.75" customHeight="1" x14ac:dyDescent="0.25">
      <c r="A53" s="39">
        <v>49</v>
      </c>
      <c r="B53" s="39">
        <v>13</v>
      </c>
      <c r="D53" s="13" t="s">
        <v>9</v>
      </c>
      <c r="E53" s="13" t="s">
        <v>149</v>
      </c>
      <c r="F53" s="58">
        <v>43013</v>
      </c>
      <c r="G53" s="4" t="s">
        <v>239</v>
      </c>
      <c r="H53" s="37">
        <v>42907</v>
      </c>
      <c r="I53" s="46" t="s">
        <v>318</v>
      </c>
      <c r="J53" s="19">
        <f t="shared" si="1"/>
        <v>0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4">
        <v>1</v>
      </c>
      <c r="W53" s="4" t="s">
        <v>320</v>
      </c>
      <c r="X53" s="1">
        <v>0</v>
      </c>
      <c r="Y53" s="1"/>
      <c r="Z53" s="19">
        <f t="shared" si="2"/>
        <v>1</v>
      </c>
      <c r="AA53" s="20"/>
      <c r="AB53" s="20">
        <v>1</v>
      </c>
      <c r="AC53" s="20"/>
      <c r="AD53" s="20"/>
      <c r="AE53" s="1">
        <v>1</v>
      </c>
      <c r="AF53" s="1" t="s">
        <v>318</v>
      </c>
      <c r="AG53" s="19">
        <f t="shared" si="3"/>
        <v>0</v>
      </c>
      <c r="AH53" s="20"/>
      <c r="AI53" s="20"/>
      <c r="AJ53" s="20"/>
      <c r="AK53" s="1">
        <v>1</v>
      </c>
      <c r="AL53" s="1" t="s">
        <v>318</v>
      </c>
      <c r="AM53" s="19">
        <f t="shared" si="4"/>
        <v>0</v>
      </c>
      <c r="AN53" s="20"/>
      <c r="AO53" s="20"/>
      <c r="AP53" s="20"/>
      <c r="AQ53" s="20"/>
      <c r="AR53" s="20"/>
      <c r="AS53" s="20"/>
      <c r="AT53" s="1">
        <v>1</v>
      </c>
      <c r="AU53" s="1" t="s">
        <v>319</v>
      </c>
      <c r="AV53" s="19">
        <f t="shared" si="5"/>
        <v>0</v>
      </c>
      <c r="AW53" s="20"/>
      <c r="AX53" s="20"/>
      <c r="AY53" s="20"/>
      <c r="AZ53" s="20"/>
      <c r="BA53" s="20"/>
      <c r="BB53" s="20"/>
      <c r="BC53" s="20"/>
      <c r="BD53" s="20"/>
      <c r="BE53" s="20">
        <v>1</v>
      </c>
      <c r="BF53" s="20"/>
      <c r="BG53" s="20"/>
      <c r="BH53" s="20"/>
      <c r="BI53" s="1">
        <v>1</v>
      </c>
      <c r="BJ53" s="1" t="s">
        <v>320</v>
      </c>
      <c r="BK53" s="19">
        <f t="shared" si="6"/>
        <v>0</v>
      </c>
      <c r="BL53" s="20"/>
      <c r="BM53" s="20"/>
      <c r="BN53" s="20"/>
      <c r="BO53" s="20"/>
      <c r="BP53" s="20"/>
      <c r="BQ53" s="20"/>
      <c r="BR53" s="20"/>
      <c r="BS53" s="4"/>
      <c r="BT53" s="20"/>
      <c r="BU53" s="20"/>
      <c r="BV53" s="20"/>
      <c r="BW53" s="48">
        <f t="shared" si="0"/>
        <v>60</v>
      </c>
      <c r="BX53" s="38" t="s">
        <v>323</v>
      </c>
    </row>
    <row r="54" spans="1:76" s="13" customFormat="1" ht="30.75" customHeight="1" x14ac:dyDescent="0.25">
      <c r="A54" s="39">
        <v>50</v>
      </c>
      <c r="B54" s="39"/>
      <c r="G54" s="4" t="s">
        <v>236</v>
      </c>
      <c r="H54" s="37">
        <v>43006</v>
      </c>
      <c r="I54" s="46" t="s">
        <v>321</v>
      </c>
      <c r="J54" s="19">
        <f>IF(H54=0,1,0)</f>
        <v>0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4"/>
      <c r="W54" s="4"/>
      <c r="X54" s="1">
        <v>0</v>
      </c>
      <c r="Y54" s="1"/>
      <c r="Z54" s="19">
        <f>IF(X54=0,1,0)</f>
        <v>1</v>
      </c>
      <c r="AA54" s="20"/>
      <c r="AB54" s="20"/>
      <c r="AC54" s="20"/>
      <c r="AD54" s="20"/>
      <c r="AE54" s="1">
        <v>0</v>
      </c>
      <c r="AF54" s="1"/>
      <c r="AG54" s="19">
        <f>IF(AE54=0,1,0)</f>
        <v>1</v>
      </c>
      <c r="AH54" s="20"/>
      <c r="AI54" s="20"/>
      <c r="AJ54" s="20"/>
      <c r="AK54" s="1">
        <v>1</v>
      </c>
      <c r="AL54" s="1" t="s">
        <v>321</v>
      </c>
      <c r="AM54" s="19">
        <f>IF(AK54=0,1,0)</f>
        <v>0</v>
      </c>
      <c r="AN54" s="20"/>
      <c r="AO54" s="20"/>
      <c r="AP54" s="20"/>
      <c r="AQ54" s="20"/>
      <c r="AR54" s="20"/>
      <c r="AS54" s="20"/>
      <c r="AT54" s="1">
        <v>0</v>
      </c>
      <c r="AU54" s="1"/>
      <c r="AV54" s="19">
        <f>IF(AT54=0,1,0)</f>
        <v>1</v>
      </c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1">
        <v>1</v>
      </c>
      <c r="BJ54" s="1" t="s">
        <v>320</v>
      </c>
      <c r="BK54" s="19">
        <f>IF(BI54=0,1,0)</f>
        <v>0</v>
      </c>
      <c r="BL54" s="20"/>
      <c r="BM54" s="20"/>
      <c r="BN54" s="20"/>
      <c r="BO54" s="20"/>
      <c r="BP54" s="20"/>
      <c r="BQ54" s="20"/>
      <c r="BR54" s="20"/>
      <c r="BS54" s="4"/>
      <c r="BT54" s="20"/>
      <c r="BU54" s="20"/>
      <c r="BV54" s="20"/>
      <c r="BW54" s="48">
        <f t="shared" si="0"/>
        <v>37.5</v>
      </c>
      <c r="BX54" s="38" t="s">
        <v>322</v>
      </c>
    </row>
    <row r="55" spans="1:76" s="13" customFormat="1" ht="30.75" customHeight="1" x14ac:dyDescent="0.25">
      <c r="A55" s="39">
        <v>51</v>
      </c>
      <c r="B55" s="39"/>
      <c r="G55" s="4" t="s">
        <v>237</v>
      </c>
      <c r="H55" s="37"/>
      <c r="I55" s="46"/>
      <c r="J55" s="19">
        <f>IF(H55=0,1,0)</f>
        <v>1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4"/>
      <c r="W55" s="4"/>
      <c r="X55" s="1"/>
      <c r="Y55" s="1"/>
      <c r="Z55" s="19">
        <f>IF(X55=0,1,0)</f>
        <v>1</v>
      </c>
      <c r="AA55" s="20"/>
      <c r="AB55" s="20"/>
      <c r="AC55" s="20"/>
      <c r="AD55" s="20"/>
      <c r="AE55" s="1"/>
      <c r="AF55" s="1"/>
      <c r="AG55" s="19">
        <f>IF(AE55=0,1,0)</f>
        <v>1</v>
      </c>
      <c r="AH55" s="20"/>
      <c r="AI55" s="20"/>
      <c r="AJ55" s="20"/>
      <c r="AK55" s="1"/>
      <c r="AL55" s="1"/>
      <c r="AM55" s="19">
        <f>IF(AK55=0,1,0)</f>
        <v>1</v>
      </c>
      <c r="AN55" s="20"/>
      <c r="AO55" s="20"/>
      <c r="AP55" s="20"/>
      <c r="AQ55" s="20"/>
      <c r="AR55" s="20"/>
      <c r="AS55" s="20"/>
      <c r="AT55" s="1"/>
      <c r="AU55" s="1"/>
      <c r="AV55" s="19">
        <f>IF(AT55=0,1,0)</f>
        <v>1</v>
      </c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1"/>
      <c r="BJ55" s="1"/>
      <c r="BK55" s="19">
        <f>IF(BI55=0,1,0)</f>
        <v>1</v>
      </c>
      <c r="BL55" s="20"/>
      <c r="BM55" s="20"/>
      <c r="BN55" s="20"/>
      <c r="BO55" s="20"/>
      <c r="BP55" s="20"/>
      <c r="BQ55" s="20"/>
      <c r="BR55" s="20"/>
      <c r="BS55" s="4"/>
      <c r="BT55" s="20"/>
      <c r="BU55" s="20"/>
      <c r="BV55" s="20"/>
      <c r="BW55" s="48">
        <f t="shared" si="0"/>
        <v>0</v>
      </c>
      <c r="BX55" s="38"/>
    </row>
    <row r="56" spans="1:76" s="13" customFormat="1" ht="30.75" customHeight="1" x14ac:dyDescent="0.25">
      <c r="A56" s="39">
        <v>52</v>
      </c>
      <c r="B56" s="39"/>
      <c r="G56" s="4" t="s">
        <v>238</v>
      </c>
      <c r="H56" s="4"/>
      <c r="I56" s="46"/>
      <c r="J56" s="19">
        <f>IF(H56=0,1,0)</f>
        <v>1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4"/>
      <c r="W56" s="4"/>
      <c r="X56" s="1"/>
      <c r="Y56" s="1"/>
      <c r="Z56" s="19">
        <f>IF(X56=0,1,0)</f>
        <v>1</v>
      </c>
      <c r="AA56" s="20"/>
      <c r="AB56" s="20"/>
      <c r="AC56" s="20"/>
      <c r="AD56" s="20"/>
      <c r="AE56" s="1"/>
      <c r="AF56" s="1"/>
      <c r="AG56" s="19">
        <f>IF(AE56=0,1,0)</f>
        <v>1</v>
      </c>
      <c r="AH56" s="20"/>
      <c r="AI56" s="20"/>
      <c r="AJ56" s="20"/>
      <c r="AK56" s="1"/>
      <c r="AL56" s="1"/>
      <c r="AM56" s="19">
        <f>IF(AK56=0,1,0)</f>
        <v>1</v>
      </c>
      <c r="AN56" s="20"/>
      <c r="AO56" s="20"/>
      <c r="AP56" s="20"/>
      <c r="AQ56" s="20"/>
      <c r="AR56" s="20"/>
      <c r="AS56" s="20"/>
      <c r="AT56" s="1"/>
      <c r="AU56" s="1"/>
      <c r="AV56" s="19">
        <f>IF(AT56=0,1,0)</f>
        <v>1</v>
      </c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1"/>
      <c r="BJ56" s="1"/>
      <c r="BK56" s="19">
        <f>IF(BI56=0,1,0)</f>
        <v>1</v>
      </c>
      <c r="BL56" s="20"/>
      <c r="BM56" s="20"/>
      <c r="BN56" s="20"/>
      <c r="BO56" s="20"/>
      <c r="BP56" s="20"/>
      <c r="BQ56" s="20"/>
      <c r="BR56" s="20"/>
      <c r="BS56" s="4"/>
      <c r="BT56" s="20"/>
      <c r="BU56" s="20"/>
      <c r="BV56" s="20"/>
      <c r="BW56" s="48">
        <f t="shared" si="0"/>
        <v>0</v>
      </c>
      <c r="BX56" s="38"/>
    </row>
    <row r="57" spans="1:76" s="13" customFormat="1" ht="30.75" customHeight="1" x14ac:dyDescent="0.25">
      <c r="A57" s="39">
        <v>53</v>
      </c>
      <c r="B57" s="39">
        <v>14</v>
      </c>
      <c r="D57" s="13" t="s">
        <v>10</v>
      </c>
      <c r="E57" s="13" t="s">
        <v>150</v>
      </c>
      <c r="F57" s="58">
        <v>43013</v>
      </c>
      <c r="G57" s="4" t="s">
        <v>239</v>
      </c>
      <c r="H57" s="37">
        <v>42915</v>
      </c>
      <c r="I57" s="46" t="s">
        <v>324</v>
      </c>
      <c r="J57" s="19">
        <f t="shared" si="1"/>
        <v>0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4">
        <v>1</v>
      </c>
      <c r="W57" s="4" t="s">
        <v>328</v>
      </c>
      <c r="X57" s="1">
        <v>0</v>
      </c>
      <c r="Y57" s="1"/>
      <c r="Z57" s="19">
        <f t="shared" si="2"/>
        <v>1</v>
      </c>
      <c r="AA57" s="20"/>
      <c r="AB57" s="20"/>
      <c r="AC57" s="20"/>
      <c r="AD57" s="20"/>
      <c r="AE57" s="1">
        <v>0</v>
      </c>
      <c r="AF57" s="1"/>
      <c r="AG57" s="19">
        <f t="shared" si="3"/>
        <v>1</v>
      </c>
      <c r="AH57" s="20"/>
      <c r="AI57" s="20"/>
      <c r="AJ57" s="20"/>
      <c r="AK57" s="1">
        <v>1</v>
      </c>
      <c r="AL57" s="1" t="s">
        <v>324</v>
      </c>
      <c r="AM57" s="19">
        <f t="shared" si="4"/>
        <v>0</v>
      </c>
      <c r="AN57" s="20"/>
      <c r="AO57" s="20"/>
      <c r="AP57" s="20"/>
      <c r="AQ57" s="20"/>
      <c r="AR57" s="20"/>
      <c r="AS57" s="20"/>
      <c r="AT57" s="1">
        <v>1</v>
      </c>
      <c r="AU57" s="1" t="s">
        <v>325</v>
      </c>
      <c r="AV57" s="19">
        <f t="shared" si="5"/>
        <v>0</v>
      </c>
      <c r="AW57" s="20"/>
      <c r="AX57" s="20"/>
      <c r="AY57" s="20"/>
      <c r="AZ57" s="20"/>
      <c r="BA57" s="20"/>
      <c r="BB57" s="20"/>
      <c r="BC57" s="20"/>
      <c r="BD57" s="20"/>
      <c r="BE57" s="20">
        <v>1</v>
      </c>
      <c r="BF57" s="20"/>
      <c r="BG57" s="20"/>
      <c r="BH57" s="20"/>
      <c r="BI57" s="1">
        <v>1</v>
      </c>
      <c r="BJ57" s="1" t="s">
        <v>327</v>
      </c>
      <c r="BK57" s="19">
        <f t="shared" si="6"/>
        <v>0</v>
      </c>
      <c r="BL57" s="20"/>
      <c r="BM57" s="20"/>
      <c r="BN57" s="20">
        <v>1</v>
      </c>
      <c r="BO57" s="20"/>
      <c r="BP57" s="20"/>
      <c r="BQ57" s="20"/>
      <c r="BR57" s="20"/>
      <c r="BS57" s="4"/>
      <c r="BT57" s="20"/>
      <c r="BU57" s="20"/>
      <c r="BV57" s="20"/>
      <c r="BW57" s="48">
        <f t="shared" si="0"/>
        <v>47.5</v>
      </c>
      <c r="BX57" s="38" t="s">
        <v>303</v>
      </c>
    </row>
    <row r="58" spans="1:76" s="13" customFormat="1" ht="30.75" customHeight="1" x14ac:dyDescent="0.25">
      <c r="A58" s="39">
        <v>54</v>
      </c>
      <c r="B58" s="39"/>
      <c r="F58" s="58">
        <v>43013</v>
      </c>
      <c r="G58" s="4" t="s">
        <v>236</v>
      </c>
      <c r="H58" s="37">
        <v>43007</v>
      </c>
      <c r="I58" s="46" t="s">
        <v>326</v>
      </c>
      <c r="J58" s="19">
        <f t="shared" si="1"/>
        <v>0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4">
        <v>0</v>
      </c>
      <c r="W58" s="4"/>
      <c r="X58" s="1">
        <v>0</v>
      </c>
      <c r="Y58" s="1"/>
      <c r="Z58" s="19">
        <f t="shared" si="2"/>
        <v>1</v>
      </c>
      <c r="AA58" s="20"/>
      <c r="AB58" s="20"/>
      <c r="AC58" s="20"/>
      <c r="AD58" s="20"/>
      <c r="AE58" s="1">
        <v>0</v>
      </c>
      <c r="AF58" s="1"/>
      <c r="AG58" s="19">
        <f t="shared" si="3"/>
        <v>1</v>
      </c>
      <c r="AH58" s="20"/>
      <c r="AI58" s="20"/>
      <c r="AJ58" s="20"/>
      <c r="AK58" s="1">
        <v>1</v>
      </c>
      <c r="AL58" s="1" t="s">
        <v>326</v>
      </c>
      <c r="AM58" s="19">
        <f t="shared" si="4"/>
        <v>0</v>
      </c>
      <c r="AN58" s="20"/>
      <c r="AO58" s="20"/>
      <c r="AP58" s="20"/>
      <c r="AQ58" s="20"/>
      <c r="AR58" s="20"/>
      <c r="AS58" s="20"/>
      <c r="AT58" s="1">
        <v>0</v>
      </c>
      <c r="AU58" s="1"/>
      <c r="AV58" s="19">
        <f t="shared" si="5"/>
        <v>1</v>
      </c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1">
        <v>1</v>
      </c>
      <c r="BJ58" s="1" t="s">
        <v>327</v>
      </c>
      <c r="BK58" s="19">
        <f t="shared" si="6"/>
        <v>0</v>
      </c>
      <c r="BL58" s="20"/>
      <c r="BM58" s="20"/>
      <c r="BN58" s="20"/>
      <c r="BO58" s="20"/>
      <c r="BP58" s="20"/>
      <c r="BQ58" s="20"/>
      <c r="BR58" s="20"/>
      <c r="BS58" s="4"/>
      <c r="BT58" s="20"/>
      <c r="BU58" s="20"/>
      <c r="BV58" s="20"/>
      <c r="BW58" s="48">
        <f t="shared" si="0"/>
        <v>37.5</v>
      </c>
      <c r="BX58" s="38"/>
    </row>
    <row r="59" spans="1:76" s="13" customFormat="1" ht="30.75" customHeight="1" x14ac:dyDescent="0.25">
      <c r="A59" s="39">
        <v>55</v>
      </c>
      <c r="B59" s="39"/>
      <c r="G59" s="4" t="s">
        <v>237</v>
      </c>
      <c r="H59" s="4"/>
      <c r="I59" s="46"/>
      <c r="J59" s="19">
        <f t="shared" si="1"/>
        <v>1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4"/>
      <c r="W59" s="4"/>
      <c r="X59" s="1"/>
      <c r="Y59" s="1"/>
      <c r="Z59" s="19">
        <f t="shared" si="2"/>
        <v>1</v>
      </c>
      <c r="AA59" s="20"/>
      <c r="AB59" s="20"/>
      <c r="AC59" s="20"/>
      <c r="AD59" s="20"/>
      <c r="AE59" s="1"/>
      <c r="AF59" s="1"/>
      <c r="AG59" s="19">
        <f t="shared" si="3"/>
        <v>1</v>
      </c>
      <c r="AH59" s="20"/>
      <c r="AI59" s="20"/>
      <c r="AJ59" s="20"/>
      <c r="AK59" s="1"/>
      <c r="AL59" s="1"/>
      <c r="AM59" s="19">
        <f t="shared" si="4"/>
        <v>1</v>
      </c>
      <c r="AN59" s="20"/>
      <c r="AO59" s="20"/>
      <c r="AP59" s="20"/>
      <c r="AQ59" s="20"/>
      <c r="AR59" s="20"/>
      <c r="AS59" s="20"/>
      <c r="AT59" s="1"/>
      <c r="AU59" s="1"/>
      <c r="AV59" s="19">
        <f t="shared" si="5"/>
        <v>1</v>
      </c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1"/>
      <c r="BJ59" s="1"/>
      <c r="BK59" s="19">
        <f t="shared" si="6"/>
        <v>1</v>
      </c>
      <c r="BL59" s="20"/>
      <c r="BM59" s="20"/>
      <c r="BN59" s="20"/>
      <c r="BO59" s="20"/>
      <c r="BP59" s="20"/>
      <c r="BQ59" s="20"/>
      <c r="BR59" s="20"/>
      <c r="BS59" s="4"/>
      <c r="BT59" s="20"/>
      <c r="BU59" s="20"/>
      <c r="BV59" s="20"/>
      <c r="BW59" s="48">
        <f t="shared" si="0"/>
        <v>0</v>
      </c>
      <c r="BX59" s="38"/>
    </row>
    <row r="60" spans="1:76" s="13" customFormat="1" ht="30.75" customHeight="1" x14ac:dyDescent="0.25">
      <c r="A60" s="39">
        <v>56</v>
      </c>
      <c r="B60" s="39"/>
      <c r="G60" s="4" t="s">
        <v>238</v>
      </c>
      <c r="H60" s="4"/>
      <c r="I60" s="46"/>
      <c r="J60" s="19">
        <f t="shared" si="1"/>
        <v>1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4"/>
      <c r="W60" s="4"/>
      <c r="X60" s="1"/>
      <c r="Y60" s="1"/>
      <c r="Z60" s="19">
        <f t="shared" si="2"/>
        <v>1</v>
      </c>
      <c r="AA60" s="20"/>
      <c r="AB60" s="20"/>
      <c r="AC60" s="20"/>
      <c r="AD60" s="20"/>
      <c r="AE60" s="1"/>
      <c r="AF60" s="1"/>
      <c r="AG60" s="19">
        <f t="shared" si="3"/>
        <v>1</v>
      </c>
      <c r="AH60" s="20"/>
      <c r="AI60" s="20"/>
      <c r="AJ60" s="20"/>
      <c r="AK60" s="1"/>
      <c r="AL60" s="1"/>
      <c r="AM60" s="19">
        <f t="shared" si="4"/>
        <v>1</v>
      </c>
      <c r="AN60" s="20"/>
      <c r="AO60" s="20"/>
      <c r="AP60" s="20"/>
      <c r="AQ60" s="20"/>
      <c r="AR60" s="20"/>
      <c r="AS60" s="20"/>
      <c r="AT60" s="1"/>
      <c r="AU60" s="1"/>
      <c r="AV60" s="19">
        <f t="shared" si="5"/>
        <v>1</v>
      </c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1"/>
      <c r="BJ60" s="1"/>
      <c r="BK60" s="19">
        <f t="shared" si="6"/>
        <v>1</v>
      </c>
      <c r="BL60" s="20"/>
      <c r="BM60" s="20"/>
      <c r="BN60" s="20"/>
      <c r="BO60" s="20"/>
      <c r="BP60" s="20"/>
      <c r="BQ60" s="20"/>
      <c r="BR60" s="20"/>
      <c r="BS60" s="4"/>
      <c r="BT60" s="20"/>
      <c r="BU60" s="20"/>
      <c r="BV60" s="20"/>
      <c r="BW60" s="48">
        <f t="shared" si="0"/>
        <v>0</v>
      </c>
      <c r="BX60" s="38"/>
    </row>
    <row r="61" spans="1:76" s="13" customFormat="1" ht="30.75" customHeight="1" x14ac:dyDescent="0.25">
      <c r="A61" s="39">
        <v>57</v>
      </c>
      <c r="B61" s="39">
        <v>15</v>
      </c>
      <c r="D61" s="13" t="s">
        <v>11</v>
      </c>
      <c r="E61" s="13" t="s">
        <v>151</v>
      </c>
      <c r="F61" s="58">
        <v>43013</v>
      </c>
      <c r="G61" s="4" t="s">
        <v>239</v>
      </c>
      <c r="H61" s="37">
        <v>42916</v>
      </c>
      <c r="I61" s="46" t="s">
        <v>330</v>
      </c>
      <c r="J61" s="19">
        <f t="shared" si="1"/>
        <v>0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4">
        <v>1</v>
      </c>
      <c r="W61" s="37" t="s">
        <v>332</v>
      </c>
      <c r="X61" s="1">
        <v>0</v>
      </c>
      <c r="Y61" s="1"/>
      <c r="Z61" s="19">
        <f t="shared" si="2"/>
        <v>1</v>
      </c>
      <c r="AA61" s="20"/>
      <c r="AB61" s="20"/>
      <c r="AC61" s="20"/>
      <c r="AD61" s="20"/>
      <c r="AE61" s="1">
        <v>1</v>
      </c>
      <c r="AF61" s="1" t="s">
        <v>333</v>
      </c>
      <c r="AG61" s="19">
        <f t="shared" si="3"/>
        <v>0</v>
      </c>
      <c r="AH61" s="20"/>
      <c r="AI61" s="20"/>
      <c r="AJ61" s="20"/>
      <c r="AK61" s="1">
        <v>1</v>
      </c>
      <c r="AL61" s="1" t="s">
        <v>330</v>
      </c>
      <c r="AM61" s="19">
        <f t="shared" si="4"/>
        <v>0</v>
      </c>
      <c r="AN61" s="20"/>
      <c r="AO61" s="20"/>
      <c r="AP61" s="20"/>
      <c r="AQ61" s="20"/>
      <c r="AR61" s="20"/>
      <c r="AS61" s="20"/>
      <c r="AT61" s="1">
        <v>1</v>
      </c>
      <c r="AU61" s="1" t="s">
        <v>331</v>
      </c>
      <c r="AV61" s="19">
        <f t="shared" si="5"/>
        <v>0</v>
      </c>
      <c r="AW61" s="20"/>
      <c r="AX61" s="20"/>
      <c r="AY61" s="20"/>
      <c r="AZ61" s="20"/>
      <c r="BA61" s="20"/>
      <c r="BB61" s="20"/>
      <c r="BC61" s="20"/>
      <c r="BD61" s="20"/>
      <c r="BE61" s="20">
        <v>1</v>
      </c>
      <c r="BF61" s="20"/>
      <c r="BG61" s="20"/>
      <c r="BH61" s="20"/>
      <c r="BI61" s="1">
        <v>1</v>
      </c>
      <c r="BJ61" s="46" t="s">
        <v>329</v>
      </c>
      <c r="BK61" s="19">
        <f t="shared" si="6"/>
        <v>0</v>
      </c>
      <c r="BL61" s="20"/>
      <c r="BM61" s="20"/>
      <c r="BN61" s="20"/>
      <c r="BO61" s="20"/>
      <c r="BP61" s="20"/>
      <c r="BQ61" s="20"/>
      <c r="BR61" s="20"/>
      <c r="BS61" s="4"/>
      <c r="BT61" s="20"/>
      <c r="BU61" s="20"/>
      <c r="BV61" s="20"/>
      <c r="BW61" s="48">
        <f t="shared" si="0"/>
        <v>70</v>
      </c>
      <c r="BX61" s="38"/>
    </row>
    <row r="62" spans="1:76" s="13" customFormat="1" ht="30.75" customHeight="1" x14ac:dyDescent="0.25">
      <c r="A62" s="39">
        <v>58</v>
      </c>
      <c r="B62" s="39"/>
      <c r="F62" s="58">
        <v>43013</v>
      </c>
      <c r="G62" s="4" t="s">
        <v>236</v>
      </c>
      <c r="H62" s="37">
        <v>43007</v>
      </c>
      <c r="I62" s="46" t="s">
        <v>334</v>
      </c>
      <c r="J62" s="19">
        <f>IF(H62=0,1,0)</f>
        <v>0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4">
        <v>1</v>
      </c>
      <c r="W62" s="4" t="s">
        <v>334</v>
      </c>
      <c r="X62" s="1">
        <v>1</v>
      </c>
      <c r="Y62" s="1" t="s">
        <v>335</v>
      </c>
      <c r="Z62" s="19">
        <f>IF(X62=0,1,0)</f>
        <v>0</v>
      </c>
      <c r="AA62" s="20"/>
      <c r="AB62" s="20"/>
      <c r="AC62" s="20"/>
      <c r="AD62" s="20"/>
      <c r="AE62" s="1">
        <v>1</v>
      </c>
      <c r="AF62" s="1" t="s">
        <v>337</v>
      </c>
      <c r="AG62" s="19">
        <f>IF(AE62=0,1,0)</f>
        <v>0</v>
      </c>
      <c r="AH62" s="20"/>
      <c r="AI62" s="20"/>
      <c r="AJ62" s="20"/>
      <c r="AK62" s="1">
        <v>1</v>
      </c>
      <c r="AL62" s="1" t="s">
        <v>334</v>
      </c>
      <c r="AM62" s="19">
        <f>IF(AK62=0,1,0)</f>
        <v>0</v>
      </c>
      <c r="AN62" s="20"/>
      <c r="AO62" s="20"/>
      <c r="AP62" s="20"/>
      <c r="AQ62" s="20"/>
      <c r="AR62" s="20"/>
      <c r="AS62" s="20"/>
      <c r="AT62" s="1">
        <v>0</v>
      </c>
      <c r="AU62" s="1"/>
      <c r="AV62" s="19">
        <f>IF(AT62=0,1,0)</f>
        <v>1</v>
      </c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1">
        <v>1</v>
      </c>
      <c r="BJ62" s="1" t="s">
        <v>329</v>
      </c>
      <c r="BK62" s="19">
        <f>IF(BI62=0,1,0)</f>
        <v>0</v>
      </c>
      <c r="BL62" s="20"/>
      <c r="BM62" s="20"/>
      <c r="BN62" s="20"/>
      <c r="BO62" s="20"/>
      <c r="BP62" s="20"/>
      <c r="BQ62" s="20"/>
      <c r="BR62" s="20"/>
      <c r="BS62" s="4"/>
      <c r="BT62" s="20"/>
      <c r="BU62" s="20"/>
      <c r="BV62" s="20"/>
      <c r="BW62" s="48">
        <f t="shared" si="0"/>
        <v>62.5</v>
      </c>
      <c r="BX62" s="38" t="s">
        <v>336</v>
      </c>
    </row>
    <row r="63" spans="1:76" s="13" customFormat="1" ht="30.75" customHeight="1" x14ac:dyDescent="0.25">
      <c r="A63" s="39">
        <v>59</v>
      </c>
      <c r="B63" s="39"/>
      <c r="G63" s="4" t="s">
        <v>237</v>
      </c>
      <c r="H63" s="37"/>
      <c r="I63" s="46"/>
      <c r="J63" s="19">
        <f>IF(H63=0,1,0)</f>
        <v>1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4"/>
      <c r="W63" s="4"/>
      <c r="X63" s="1"/>
      <c r="Y63" s="1"/>
      <c r="Z63" s="19">
        <f>IF(X63=0,1,0)</f>
        <v>1</v>
      </c>
      <c r="AA63" s="20"/>
      <c r="AB63" s="20"/>
      <c r="AC63" s="20"/>
      <c r="AD63" s="20"/>
      <c r="AE63" s="1"/>
      <c r="AF63" s="1"/>
      <c r="AG63" s="19">
        <f>IF(AE63=0,1,0)</f>
        <v>1</v>
      </c>
      <c r="AH63" s="20"/>
      <c r="AI63" s="20"/>
      <c r="AJ63" s="20"/>
      <c r="AK63" s="1"/>
      <c r="AL63" s="1"/>
      <c r="AM63" s="19">
        <f>IF(AK63=0,1,0)</f>
        <v>1</v>
      </c>
      <c r="AN63" s="20"/>
      <c r="AO63" s="20"/>
      <c r="AP63" s="20"/>
      <c r="AQ63" s="20"/>
      <c r="AR63" s="20"/>
      <c r="AS63" s="20"/>
      <c r="AT63" s="1"/>
      <c r="AU63" s="1"/>
      <c r="AV63" s="19">
        <f>IF(AT63=0,1,0)</f>
        <v>1</v>
      </c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1"/>
      <c r="BJ63" s="1"/>
      <c r="BK63" s="19">
        <f>IF(BI63=0,1,0)</f>
        <v>1</v>
      </c>
      <c r="BL63" s="20"/>
      <c r="BM63" s="20"/>
      <c r="BN63" s="20"/>
      <c r="BO63" s="20"/>
      <c r="BP63" s="20"/>
      <c r="BQ63" s="20"/>
      <c r="BR63" s="20"/>
      <c r="BS63" s="4"/>
      <c r="BT63" s="20"/>
      <c r="BU63" s="20"/>
      <c r="BV63" s="20"/>
      <c r="BW63" s="48">
        <f t="shared" si="0"/>
        <v>0</v>
      </c>
      <c r="BX63" s="38"/>
    </row>
    <row r="64" spans="1:76" s="13" customFormat="1" ht="30.75" customHeight="1" x14ac:dyDescent="0.25">
      <c r="A64" s="39">
        <v>60</v>
      </c>
      <c r="B64" s="39"/>
      <c r="G64" s="4" t="s">
        <v>238</v>
      </c>
      <c r="H64" s="4"/>
      <c r="I64" s="46"/>
      <c r="J64" s="19">
        <f>IF(H64=0,1,0)</f>
        <v>1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4"/>
      <c r="W64" s="4"/>
      <c r="X64" s="1"/>
      <c r="Y64" s="1"/>
      <c r="Z64" s="19">
        <f>IF(X64=0,1,0)</f>
        <v>1</v>
      </c>
      <c r="AA64" s="20"/>
      <c r="AB64" s="20"/>
      <c r="AC64" s="20"/>
      <c r="AD64" s="20"/>
      <c r="AE64" s="1"/>
      <c r="AF64" s="1"/>
      <c r="AG64" s="19">
        <f>IF(AE64=0,1,0)</f>
        <v>1</v>
      </c>
      <c r="AH64" s="20"/>
      <c r="AI64" s="20"/>
      <c r="AJ64" s="20"/>
      <c r="AK64" s="1"/>
      <c r="AL64" s="1"/>
      <c r="AM64" s="19">
        <f>IF(AK64=0,1,0)</f>
        <v>1</v>
      </c>
      <c r="AN64" s="20"/>
      <c r="AO64" s="20"/>
      <c r="AP64" s="20"/>
      <c r="AQ64" s="20"/>
      <c r="AR64" s="20"/>
      <c r="AS64" s="20"/>
      <c r="AT64" s="1"/>
      <c r="AU64" s="1"/>
      <c r="AV64" s="19">
        <f>IF(AT64=0,1,0)</f>
        <v>1</v>
      </c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1"/>
      <c r="BJ64" s="1"/>
      <c r="BK64" s="19">
        <f>IF(BI64=0,1,0)</f>
        <v>1</v>
      </c>
      <c r="BL64" s="20"/>
      <c r="BM64" s="20"/>
      <c r="BN64" s="20"/>
      <c r="BO64" s="20"/>
      <c r="BP64" s="20"/>
      <c r="BQ64" s="20"/>
      <c r="BR64" s="20"/>
      <c r="BS64" s="4"/>
      <c r="BT64" s="20"/>
      <c r="BU64" s="20"/>
      <c r="BV64" s="20"/>
      <c r="BW64" s="48">
        <f t="shared" si="0"/>
        <v>0</v>
      </c>
      <c r="BX64" s="38"/>
    </row>
    <row r="65" spans="1:76" s="13" customFormat="1" ht="30.75" customHeight="1" x14ac:dyDescent="0.25">
      <c r="A65" s="39">
        <v>61</v>
      </c>
      <c r="B65" s="39">
        <v>16</v>
      </c>
      <c r="D65" s="44" t="s">
        <v>12</v>
      </c>
      <c r="E65" s="13" t="s">
        <v>152</v>
      </c>
      <c r="F65" s="58">
        <v>43013</v>
      </c>
      <c r="G65" s="4" t="s">
        <v>239</v>
      </c>
      <c r="H65" s="37">
        <v>42915</v>
      </c>
      <c r="I65" s="46" t="s">
        <v>338</v>
      </c>
      <c r="J65" s="19">
        <f t="shared" si="1"/>
        <v>0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4">
        <v>1</v>
      </c>
      <c r="W65" s="4" t="s">
        <v>340</v>
      </c>
      <c r="X65" s="1">
        <v>0</v>
      </c>
      <c r="Y65" s="1"/>
      <c r="Z65" s="19">
        <f t="shared" si="2"/>
        <v>1</v>
      </c>
      <c r="AA65" s="20"/>
      <c r="AB65" s="20"/>
      <c r="AC65" s="20"/>
      <c r="AD65" s="20"/>
      <c r="AE65" s="1">
        <v>0</v>
      </c>
      <c r="AF65" s="1"/>
      <c r="AG65" s="19">
        <f t="shared" si="3"/>
        <v>1</v>
      </c>
      <c r="AH65" s="20"/>
      <c r="AI65" s="20"/>
      <c r="AJ65" s="20"/>
      <c r="AK65" s="1">
        <v>1</v>
      </c>
      <c r="AL65" s="1" t="s">
        <v>338</v>
      </c>
      <c r="AM65" s="19">
        <f t="shared" si="4"/>
        <v>0</v>
      </c>
      <c r="AN65" s="20"/>
      <c r="AO65" s="20"/>
      <c r="AP65" s="20"/>
      <c r="AQ65" s="20"/>
      <c r="AR65" s="20"/>
      <c r="AS65" s="20"/>
      <c r="AT65" s="1">
        <v>0</v>
      </c>
      <c r="AU65" s="1"/>
      <c r="AV65" s="19">
        <f t="shared" si="5"/>
        <v>1</v>
      </c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1">
        <v>1</v>
      </c>
      <c r="BJ65" s="1" t="s">
        <v>339</v>
      </c>
      <c r="BK65" s="19">
        <f t="shared" si="6"/>
        <v>0</v>
      </c>
      <c r="BL65" s="20"/>
      <c r="BM65" s="20"/>
      <c r="BN65" s="20"/>
      <c r="BO65" s="20"/>
      <c r="BP65" s="20"/>
      <c r="BQ65" s="20"/>
      <c r="BR65" s="20"/>
      <c r="BS65" s="4"/>
      <c r="BT65" s="20"/>
      <c r="BU65" s="20"/>
      <c r="BV65" s="20"/>
      <c r="BW65" s="48">
        <f t="shared" si="0"/>
        <v>37.5</v>
      </c>
      <c r="BX65" s="38"/>
    </row>
    <row r="66" spans="1:76" s="13" customFormat="1" ht="30.75" customHeight="1" x14ac:dyDescent="0.25">
      <c r="A66" s="39">
        <v>62</v>
      </c>
      <c r="B66" s="39"/>
      <c r="F66" s="58">
        <v>43013</v>
      </c>
      <c r="G66" s="4" t="s">
        <v>236</v>
      </c>
      <c r="H66" s="37">
        <v>42972</v>
      </c>
      <c r="I66" s="46" t="s">
        <v>341</v>
      </c>
      <c r="J66" s="19">
        <f t="shared" si="1"/>
        <v>0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4">
        <v>0</v>
      </c>
      <c r="W66" s="4"/>
      <c r="X66" s="1">
        <v>0</v>
      </c>
      <c r="Y66" s="1"/>
      <c r="Z66" s="19">
        <f t="shared" si="2"/>
        <v>1</v>
      </c>
      <c r="AA66" s="20"/>
      <c r="AB66" s="20"/>
      <c r="AC66" s="20"/>
      <c r="AD66" s="20"/>
      <c r="AE66" s="1">
        <v>0</v>
      </c>
      <c r="AF66" s="1"/>
      <c r="AG66" s="19">
        <f t="shared" si="3"/>
        <v>1</v>
      </c>
      <c r="AH66" s="20"/>
      <c r="AI66" s="20"/>
      <c r="AJ66" s="20"/>
      <c r="AK66" s="1">
        <v>1</v>
      </c>
      <c r="AL66" s="1" t="s">
        <v>341</v>
      </c>
      <c r="AM66" s="19">
        <f t="shared" si="4"/>
        <v>0</v>
      </c>
      <c r="AN66" s="20"/>
      <c r="AO66" s="20"/>
      <c r="AP66" s="20"/>
      <c r="AQ66" s="20"/>
      <c r="AR66" s="20"/>
      <c r="AS66" s="20"/>
      <c r="AT66" s="1">
        <v>0</v>
      </c>
      <c r="AU66" s="1"/>
      <c r="AV66" s="19">
        <f t="shared" si="5"/>
        <v>1</v>
      </c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1">
        <v>1</v>
      </c>
      <c r="BJ66" s="1" t="s">
        <v>339</v>
      </c>
      <c r="BK66" s="19">
        <f t="shared" si="6"/>
        <v>0</v>
      </c>
      <c r="BL66" s="20"/>
      <c r="BM66" s="20"/>
      <c r="BN66" s="20"/>
      <c r="BO66" s="20"/>
      <c r="BP66" s="20"/>
      <c r="BQ66" s="20"/>
      <c r="BR66" s="20"/>
      <c r="BS66" s="4"/>
      <c r="BT66" s="20"/>
      <c r="BU66" s="20"/>
      <c r="BV66" s="20"/>
      <c r="BW66" s="48">
        <f t="shared" si="0"/>
        <v>37.5</v>
      </c>
      <c r="BX66" s="38"/>
    </row>
    <row r="67" spans="1:76" s="13" customFormat="1" ht="30.75" customHeight="1" x14ac:dyDescent="0.25">
      <c r="A67" s="39">
        <v>63</v>
      </c>
      <c r="B67" s="39"/>
      <c r="G67" s="4" t="s">
        <v>237</v>
      </c>
      <c r="H67" s="37"/>
      <c r="I67" s="46"/>
      <c r="J67" s="19">
        <f t="shared" si="1"/>
        <v>1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4"/>
      <c r="W67" s="4"/>
      <c r="X67" s="1"/>
      <c r="Y67" s="1"/>
      <c r="Z67" s="19">
        <f t="shared" si="2"/>
        <v>1</v>
      </c>
      <c r="AA67" s="20"/>
      <c r="AB67" s="20"/>
      <c r="AC67" s="20"/>
      <c r="AD67" s="20"/>
      <c r="AE67" s="1"/>
      <c r="AF67" s="1"/>
      <c r="AG67" s="19">
        <f t="shared" si="3"/>
        <v>1</v>
      </c>
      <c r="AH67" s="20"/>
      <c r="AI67" s="20"/>
      <c r="AJ67" s="20"/>
      <c r="AK67" s="1"/>
      <c r="AL67" s="1"/>
      <c r="AM67" s="19">
        <f t="shared" si="4"/>
        <v>1</v>
      </c>
      <c r="AN67" s="20"/>
      <c r="AO67" s="20"/>
      <c r="AP67" s="20"/>
      <c r="AQ67" s="20"/>
      <c r="AR67" s="20"/>
      <c r="AS67" s="20"/>
      <c r="AT67" s="1"/>
      <c r="AU67" s="1"/>
      <c r="AV67" s="19">
        <f t="shared" si="5"/>
        <v>1</v>
      </c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1"/>
      <c r="BJ67" s="1"/>
      <c r="BK67" s="19">
        <f t="shared" si="6"/>
        <v>1</v>
      </c>
      <c r="BL67" s="20"/>
      <c r="BM67" s="20"/>
      <c r="BN67" s="20"/>
      <c r="BO67" s="20"/>
      <c r="BP67" s="20"/>
      <c r="BQ67" s="20"/>
      <c r="BR67" s="20"/>
      <c r="BS67" s="4"/>
      <c r="BT67" s="20"/>
      <c r="BU67" s="20"/>
      <c r="BV67" s="20"/>
      <c r="BW67" s="48">
        <f t="shared" si="0"/>
        <v>0</v>
      </c>
      <c r="BX67" s="38"/>
    </row>
    <row r="68" spans="1:76" s="13" customFormat="1" ht="30.75" customHeight="1" x14ac:dyDescent="0.25">
      <c r="A68" s="39">
        <v>64</v>
      </c>
      <c r="B68" s="39"/>
      <c r="G68" s="4" t="s">
        <v>238</v>
      </c>
      <c r="H68" s="4"/>
      <c r="I68" s="46"/>
      <c r="J68" s="19">
        <f t="shared" si="1"/>
        <v>1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4"/>
      <c r="W68" s="4"/>
      <c r="X68" s="1"/>
      <c r="Y68" s="1"/>
      <c r="Z68" s="19">
        <f t="shared" si="2"/>
        <v>1</v>
      </c>
      <c r="AA68" s="20"/>
      <c r="AB68" s="20"/>
      <c r="AC68" s="20"/>
      <c r="AD68" s="20"/>
      <c r="AE68" s="1"/>
      <c r="AF68" s="1"/>
      <c r="AG68" s="19">
        <f t="shared" si="3"/>
        <v>1</v>
      </c>
      <c r="AH68" s="20"/>
      <c r="AI68" s="20"/>
      <c r="AJ68" s="20"/>
      <c r="AK68" s="1"/>
      <c r="AL68" s="1"/>
      <c r="AM68" s="19">
        <f t="shared" si="4"/>
        <v>1</v>
      </c>
      <c r="AN68" s="20"/>
      <c r="AO68" s="20"/>
      <c r="AP68" s="20"/>
      <c r="AQ68" s="20"/>
      <c r="AR68" s="20"/>
      <c r="AS68" s="20"/>
      <c r="AT68" s="1"/>
      <c r="AU68" s="1"/>
      <c r="AV68" s="19">
        <f t="shared" si="5"/>
        <v>1</v>
      </c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1"/>
      <c r="BJ68" s="1"/>
      <c r="BK68" s="19">
        <f t="shared" si="6"/>
        <v>1</v>
      </c>
      <c r="BL68" s="20"/>
      <c r="BM68" s="20"/>
      <c r="BN68" s="20"/>
      <c r="BO68" s="20"/>
      <c r="BP68" s="20"/>
      <c r="BQ68" s="20"/>
      <c r="BR68" s="20"/>
      <c r="BS68" s="4"/>
      <c r="BT68" s="20"/>
      <c r="BU68" s="20"/>
      <c r="BV68" s="20"/>
      <c r="BW68" s="48">
        <f t="shared" si="0"/>
        <v>0</v>
      </c>
      <c r="BX68" s="38"/>
    </row>
    <row r="69" spans="1:76" s="13" customFormat="1" ht="30.75" customHeight="1" x14ac:dyDescent="0.25">
      <c r="A69" s="39">
        <v>65</v>
      </c>
      <c r="B69" s="39">
        <v>17</v>
      </c>
      <c r="D69" s="13" t="s">
        <v>13</v>
      </c>
      <c r="E69" s="13" t="s">
        <v>153</v>
      </c>
      <c r="F69" s="58">
        <v>43013</v>
      </c>
      <c r="G69" s="4" t="s">
        <v>239</v>
      </c>
      <c r="H69" s="37">
        <v>42915</v>
      </c>
      <c r="I69" s="46" t="s">
        <v>342</v>
      </c>
      <c r="J69" s="19">
        <f t="shared" si="1"/>
        <v>0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4">
        <v>1</v>
      </c>
      <c r="W69" s="4" t="s">
        <v>343</v>
      </c>
      <c r="X69" s="1">
        <v>1</v>
      </c>
      <c r="Y69" s="1" t="s">
        <v>346</v>
      </c>
      <c r="Z69" s="19">
        <f t="shared" si="2"/>
        <v>0</v>
      </c>
      <c r="AA69" s="20"/>
      <c r="AB69" s="20"/>
      <c r="AC69" s="20"/>
      <c r="AD69" s="20"/>
      <c r="AE69" s="1">
        <v>1</v>
      </c>
      <c r="AF69" s="1" t="s">
        <v>345</v>
      </c>
      <c r="AG69" s="19">
        <f t="shared" si="3"/>
        <v>0</v>
      </c>
      <c r="AH69" s="20"/>
      <c r="AI69" s="20"/>
      <c r="AJ69" s="20"/>
      <c r="AK69" s="1">
        <v>1</v>
      </c>
      <c r="AL69" s="1" t="s">
        <v>342</v>
      </c>
      <c r="AM69" s="19">
        <f t="shared" si="4"/>
        <v>0</v>
      </c>
      <c r="AN69" s="20"/>
      <c r="AO69" s="20">
        <v>1</v>
      </c>
      <c r="AP69" s="20"/>
      <c r="AQ69" s="20"/>
      <c r="AR69" s="20"/>
      <c r="AS69" s="20"/>
      <c r="AT69" s="1">
        <v>1</v>
      </c>
      <c r="AU69" s="1" t="s">
        <v>349</v>
      </c>
      <c r="AV69" s="19">
        <f t="shared" si="5"/>
        <v>0</v>
      </c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>
        <v>1</v>
      </c>
      <c r="BH69" s="20"/>
      <c r="BI69" s="1">
        <v>1</v>
      </c>
      <c r="BJ69" s="1" t="s">
        <v>343</v>
      </c>
      <c r="BK69" s="19">
        <f t="shared" si="6"/>
        <v>0</v>
      </c>
      <c r="BL69" s="20"/>
      <c r="BM69" s="20"/>
      <c r="BN69" s="20"/>
      <c r="BO69" s="20"/>
      <c r="BP69" s="20"/>
      <c r="BQ69" s="20"/>
      <c r="BR69" s="20"/>
      <c r="BS69" s="4"/>
      <c r="BT69" s="20"/>
      <c r="BU69" s="20"/>
      <c r="BV69" s="20"/>
      <c r="BW69" s="48">
        <f t="shared" si="0"/>
        <v>82.5</v>
      </c>
      <c r="BX69" s="38"/>
    </row>
    <row r="70" spans="1:76" s="13" customFormat="1" ht="30.75" customHeight="1" x14ac:dyDescent="0.25">
      <c r="A70" s="39">
        <v>66</v>
      </c>
      <c r="B70" s="39"/>
      <c r="F70" s="58">
        <v>43013</v>
      </c>
      <c r="G70" s="4" t="s">
        <v>236</v>
      </c>
      <c r="H70" s="37">
        <v>43007</v>
      </c>
      <c r="I70" s="46" t="s">
        <v>344</v>
      </c>
      <c r="J70" s="19">
        <f>IF(H70=0,1,0)</f>
        <v>0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4">
        <v>1</v>
      </c>
      <c r="W70" s="4" t="s">
        <v>348</v>
      </c>
      <c r="X70" s="1">
        <v>1</v>
      </c>
      <c r="Y70" s="1" t="s">
        <v>346</v>
      </c>
      <c r="Z70" s="19">
        <f>IF(X70=0,1,0)</f>
        <v>0</v>
      </c>
      <c r="AA70" s="20"/>
      <c r="AB70" s="20"/>
      <c r="AC70" s="20"/>
      <c r="AD70" s="20"/>
      <c r="AE70" s="1">
        <v>1</v>
      </c>
      <c r="AF70" s="1" t="s">
        <v>345</v>
      </c>
      <c r="AG70" s="19">
        <f>IF(AE70=0,1,0)</f>
        <v>0</v>
      </c>
      <c r="AH70" s="20"/>
      <c r="AI70" s="20"/>
      <c r="AJ70" s="20"/>
      <c r="AK70" s="1">
        <v>1</v>
      </c>
      <c r="AL70" s="1" t="s">
        <v>344</v>
      </c>
      <c r="AM70" s="19">
        <f>IF(AK70=0,1,0)</f>
        <v>0</v>
      </c>
      <c r="AN70" s="20"/>
      <c r="AO70" s="20"/>
      <c r="AP70" s="20"/>
      <c r="AQ70" s="20"/>
      <c r="AR70" s="20"/>
      <c r="AS70" s="20"/>
      <c r="AT70" s="1">
        <v>1</v>
      </c>
      <c r="AU70" s="1" t="s">
        <v>347</v>
      </c>
      <c r="AV70" s="19">
        <f>IF(AT70=0,1,0)</f>
        <v>0</v>
      </c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>
        <v>1</v>
      </c>
      <c r="BH70" s="20"/>
      <c r="BI70" s="1">
        <v>1</v>
      </c>
      <c r="BJ70" s="1" t="s">
        <v>343</v>
      </c>
      <c r="BK70" s="19">
        <f>IF(BI70=0,1,0)</f>
        <v>0</v>
      </c>
      <c r="BL70" s="20"/>
      <c r="BM70" s="20"/>
      <c r="BN70" s="20"/>
      <c r="BO70" s="20"/>
      <c r="BP70" s="20"/>
      <c r="BQ70" s="20"/>
      <c r="BR70" s="20"/>
      <c r="BS70" s="4"/>
      <c r="BT70" s="20"/>
      <c r="BU70" s="20"/>
      <c r="BV70" s="20"/>
      <c r="BW70" s="48">
        <f t="shared" ref="BW70:BW133" si="7">IF(J70=0,((H$4+K$4*K70+L$4*L70+N$4*N70+Q$4*Q70)+(X$4+Z$4*Z70+AA$4*AA70+AB$4*AB70+AC$4*AC70+AD$4*AD70)+(AE$4+AG$4*AG70+AH$4*AH70+AI$4*AI70+AJ$4*AJ70)+(AK$4+AM$4*AM70+AN$4*AN70+AO$4*AO70+AP$4*AP70+AQ$4*AQ70+AR$4*AR70+AS$4*AS70)+(AT$4+AV$4*AV70+AW$4*AW70+AX$4*AX70+BA$4*BA70+BB$4*BB70+BC$4*BC70+BD$4*BD70+AY$4*AY70+AZ$4*AZ70+BE$4*BE70+BF$4*BF70+BG$4*BG70+BH$4*BH70)+(BI$4+BK$4*BK70+BL$4*BL70+BM$4*BM70+BN$4*BN70+BO$4*BO70+BP$4*BP70+BQ$4*BQ70+BR$4*BR70+BV$4*BV70)+(BT$4*BT70+BU$4*BU70)),0)</f>
        <v>85</v>
      </c>
      <c r="BX70" s="38"/>
    </row>
    <row r="71" spans="1:76" s="13" customFormat="1" ht="30.75" customHeight="1" x14ac:dyDescent="0.25">
      <c r="A71" s="39">
        <v>67</v>
      </c>
      <c r="B71" s="39"/>
      <c r="G71" s="4" t="s">
        <v>237</v>
      </c>
      <c r="H71" s="37">
        <v>43019</v>
      </c>
      <c r="I71" s="46"/>
      <c r="J71" s="19">
        <f>IF(H71=0,1,0)</f>
        <v>0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4"/>
      <c r="W71" s="4"/>
      <c r="X71" s="1"/>
      <c r="Y71" s="1"/>
      <c r="Z71" s="19">
        <f>IF(X71=0,1,0)</f>
        <v>1</v>
      </c>
      <c r="AA71" s="20"/>
      <c r="AB71" s="20"/>
      <c r="AC71" s="20"/>
      <c r="AD71" s="20"/>
      <c r="AE71" s="1"/>
      <c r="AF71" s="1"/>
      <c r="AG71" s="19">
        <f>IF(AE71=0,1,0)</f>
        <v>1</v>
      </c>
      <c r="AH71" s="20"/>
      <c r="AI71" s="20"/>
      <c r="AJ71" s="20"/>
      <c r="AK71" s="1"/>
      <c r="AL71" s="1"/>
      <c r="AM71" s="19">
        <f>IF(AK71=0,1,0)</f>
        <v>1</v>
      </c>
      <c r="AN71" s="20"/>
      <c r="AO71" s="20"/>
      <c r="AP71" s="20"/>
      <c r="AQ71" s="20"/>
      <c r="AR71" s="20"/>
      <c r="AS71" s="20"/>
      <c r="AT71" s="1"/>
      <c r="AU71" s="1"/>
      <c r="AV71" s="19">
        <f>IF(AT71=0,1,0)</f>
        <v>1</v>
      </c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1"/>
      <c r="BJ71" s="1"/>
      <c r="BK71" s="19">
        <f>IF(BI71=0,1,0)</f>
        <v>1</v>
      </c>
      <c r="BL71" s="20"/>
      <c r="BM71" s="20"/>
      <c r="BN71" s="20"/>
      <c r="BO71" s="20"/>
      <c r="BP71" s="20"/>
      <c r="BQ71" s="20"/>
      <c r="BR71" s="20"/>
      <c r="BS71" s="4"/>
      <c r="BT71" s="20"/>
      <c r="BU71" s="20"/>
      <c r="BV71" s="20"/>
      <c r="BW71" s="48">
        <f t="shared" si="7"/>
        <v>12.5</v>
      </c>
      <c r="BX71" s="38"/>
    </row>
    <row r="72" spans="1:76" s="13" customFormat="1" ht="30.75" customHeight="1" x14ac:dyDescent="0.25">
      <c r="A72" s="39">
        <v>68</v>
      </c>
      <c r="B72" s="39"/>
      <c r="G72" s="4" t="s">
        <v>238</v>
      </c>
      <c r="H72" s="4"/>
      <c r="I72" s="46"/>
      <c r="J72" s="19">
        <f>IF(H72=0,1,0)</f>
        <v>1</v>
      </c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4"/>
      <c r="W72" s="4"/>
      <c r="X72" s="1"/>
      <c r="Y72" s="1"/>
      <c r="Z72" s="19">
        <f>IF(X72=0,1,0)</f>
        <v>1</v>
      </c>
      <c r="AA72" s="20"/>
      <c r="AB72" s="20"/>
      <c r="AC72" s="20"/>
      <c r="AD72" s="20"/>
      <c r="AE72" s="1"/>
      <c r="AF72" s="1"/>
      <c r="AG72" s="19">
        <f>IF(AE72=0,1,0)</f>
        <v>1</v>
      </c>
      <c r="AH72" s="20"/>
      <c r="AI72" s="20"/>
      <c r="AJ72" s="20"/>
      <c r="AK72" s="1"/>
      <c r="AL72" s="1"/>
      <c r="AM72" s="19">
        <f>IF(AK72=0,1,0)</f>
        <v>1</v>
      </c>
      <c r="AN72" s="20"/>
      <c r="AO72" s="20"/>
      <c r="AP72" s="20"/>
      <c r="AQ72" s="20"/>
      <c r="AR72" s="20"/>
      <c r="AS72" s="20"/>
      <c r="AT72" s="1"/>
      <c r="AU72" s="1"/>
      <c r="AV72" s="19">
        <f>IF(AT72=0,1,0)</f>
        <v>1</v>
      </c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1"/>
      <c r="BJ72" s="1"/>
      <c r="BK72" s="19">
        <f>IF(BI72=0,1,0)</f>
        <v>1</v>
      </c>
      <c r="BL72" s="20"/>
      <c r="BM72" s="20"/>
      <c r="BN72" s="20"/>
      <c r="BO72" s="20"/>
      <c r="BP72" s="20"/>
      <c r="BQ72" s="20"/>
      <c r="BR72" s="20"/>
      <c r="BS72" s="4"/>
      <c r="BT72" s="20"/>
      <c r="BU72" s="20"/>
      <c r="BV72" s="20"/>
      <c r="BW72" s="48">
        <f t="shared" si="7"/>
        <v>0</v>
      </c>
      <c r="BX72" s="38"/>
    </row>
    <row r="73" spans="1:76" s="13" customFormat="1" ht="30.75" customHeight="1" x14ac:dyDescent="0.25">
      <c r="A73" s="39">
        <v>69</v>
      </c>
      <c r="B73" s="39">
        <v>18</v>
      </c>
      <c r="D73" s="13" t="s">
        <v>14</v>
      </c>
      <c r="E73" s="13" t="s">
        <v>154</v>
      </c>
      <c r="F73" s="58">
        <v>43013</v>
      </c>
      <c r="G73" s="4" t="s">
        <v>239</v>
      </c>
      <c r="H73" s="37">
        <v>42915</v>
      </c>
      <c r="I73" s="46" t="s">
        <v>350</v>
      </c>
      <c r="J73" s="19">
        <f t="shared" si="1"/>
        <v>0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4">
        <v>1</v>
      </c>
      <c r="W73" s="4" t="s">
        <v>355</v>
      </c>
      <c r="X73" s="1">
        <v>1</v>
      </c>
      <c r="Y73" s="1"/>
      <c r="Z73" s="19">
        <f t="shared" si="2"/>
        <v>0</v>
      </c>
      <c r="AA73" s="20"/>
      <c r="AB73" s="20"/>
      <c r="AC73" s="20"/>
      <c r="AD73" s="20"/>
      <c r="AE73" s="1">
        <v>1</v>
      </c>
      <c r="AF73" s="1" t="s">
        <v>352</v>
      </c>
      <c r="AG73" s="19">
        <f t="shared" si="3"/>
        <v>0</v>
      </c>
      <c r="AH73" s="20"/>
      <c r="AI73" s="20"/>
      <c r="AJ73" s="20"/>
      <c r="AK73" s="1">
        <v>1</v>
      </c>
      <c r="AL73" s="1" t="s">
        <v>350</v>
      </c>
      <c r="AM73" s="19">
        <f t="shared" si="4"/>
        <v>0</v>
      </c>
      <c r="AN73" s="20"/>
      <c r="AO73" s="20"/>
      <c r="AP73" s="20"/>
      <c r="AQ73" s="20"/>
      <c r="AR73" s="20"/>
      <c r="AS73" s="20"/>
      <c r="AT73" s="1">
        <v>1</v>
      </c>
      <c r="AU73" s="1" t="s">
        <v>354</v>
      </c>
      <c r="AV73" s="19">
        <f t="shared" si="5"/>
        <v>0</v>
      </c>
      <c r="AW73" s="20"/>
      <c r="AX73" s="20"/>
      <c r="AY73" s="20">
        <v>1</v>
      </c>
      <c r="AZ73" s="20"/>
      <c r="BA73" s="20"/>
      <c r="BB73" s="20"/>
      <c r="BC73" s="20"/>
      <c r="BD73" s="20"/>
      <c r="BE73" s="20"/>
      <c r="BF73" s="20"/>
      <c r="BG73" s="20"/>
      <c r="BH73" s="20"/>
      <c r="BI73" s="1">
        <v>1</v>
      </c>
      <c r="BJ73" s="1" t="s">
        <v>353</v>
      </c>
      <c r="BK73" s="19">
        <f t="shared" si="6"/>
        <v>0</v>
      </c>
      <c r="BL73" s="20"/>
      <c r="BM73" s="20"/>
      <c r="BN73" s="20"/>
      <c r="BO73" s="20"/>
      <c r="BP73" s="20"/>
      <c r="BQ73" s="20"/>
      <c r="BR73" s="20"/>
      <c r="BS73" s="4"/>
      <c r="BT73" s="20"/>
      <c r="BU73" s="20"/>
      <c r="BV73" s="20"/>
      <c r="BW73" s="48">
        <f t="shared" si="7"/>
        <v>80</v>
      </c>
      <c r="BX73" s="38"/>
    </row>
    <row r="74" spans="1:76" s="13" customFormat="1" ht="30.75" customHeight="1" x14ac:dyDescent="0.25">
      <c r="A74" s="39">
        <v>70</v>
      </c>
      <c r="B74" s="39"/>
      <c r="F74" s="58">
        <v>43013</v>
      </c>
      <c r="G74" s="4" t="s">
        <v>236</v>
      </c>
      <c r="H74" s="37">
        <v>42985</v>
      </c>
      <c r="I74" s="46" t="s">
        <v>356</v>
      </c>
      <c r="J74" s="19">
        <f t="shared" si="1"/>
        <v>0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4">
        <v>1</v>
      </c>
      <c r="W74" s="4" t="s">
        <v>358</v>
      </c>
      <c r="X74" s="1"/>
      <c r="Y74" s="1"/>
      <c r="Z74" s="19">
        <f t="shared" si="2"/>
        <v>1</v>
      </c>
      <c r="AA74" s="20"/>
      <c r="AB74" s="20"/>
      <c r="AC74" s="20"/>
      <c r="AD74" s="20"/>
      <c r="AE74" s="1">
        <v>1</v>
      </c>
      <c r="AF74" s="1" t="s">
        <v>351</v>
      </c>
      <c r="AG74" s="19">
        <f t="shared" si="3"/>
        <v>0</v>
      </c>
      <c r="AH74" s="20"/>
      <c r="AI74" s="20"/>
      <c r="AJ74" s="20"/>
      <c r="AK74" s="1">
        <v>1</v>
      </c>
      <c r="AL74" s="1" t="s">
        <v>356</v>
      </c>
      <c r="AM74" s="19">
        <f t="shared" si="4"/>
        <v>0</v>
      </c>
      <c r="AN74" s="20"/>
      <c r="AO74" s="20"/>
      <c r="AP74" s="20"/>
      <c r="AQ74" s="20"/>
      <c r="AR74" s="20"/>
      <c r="AS74" s="20"/>
      <c r="AT74" s="1">
        <v>1</v>
      </c>
      <c r="AU74" s="1" t="s">
        <v>357</v>
      </c>
      <c r="AV74" s="19">
        <f t="shared" si="5"/>
        <v>0</v>
      </c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1">
        <v>1</v>
      </c>
      <c r="BJ74" s="1" t="s">
        <v>353</v>
      </c>
      <c r="BK74" s="19">
        <f t="shared" si="6"/>
        <v>0</v>
      </c>
      <c r="BL74" s="20"/>
      <c r="BM74" s="20"/>
      <c r="BN74" s="20"/>
      <c r="BO74" s="20"/>
      <c r="BP74" s="20"/>
      <c r="BQ74" s="20"/>
      <c r="BR74" s="20"/>
      <c r="BS74" s="4"/>
      <c r="BT74" s="20"/>
      <c r="BU74" s="20"/>
      <c r="BV74" s="20"/>
      <c r="BW74" s="48">
        <f t="shared" si="7"/>
        <v>75</v>
      </c>
      <c r="BX74" s="38"/>
    </row>
    <row r="75" spans="1:76" s="13" customFormat="1" ht="30.75" customHeight="1" x14ac:dyDescent="0.25">
      <c r="A75" s="39">
        <v>71</v>
      </c>
      <c r="B75" s="39"/>
      <c r="G75" s="4" t="s">
        <v>237</v>
      </c>
      <c r="H75" s="37"/>
      <c r="I75" s="46"/>
      <c r="J75" s="19">
        <f t="shared" si="1"/>
        <v>1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4"/>
      <c r="W75" s="4"/>
      <c r="X75" s="1"/>
      <c r="Y75" s="1"/>
      <c r="Z75" s="19">
        <f t="shared" si="2"/>
        <v>1</v>
      </c>
      <c r="AA75" s="20"/>
      <c r="AB75" s="20"/>
      <c r="AC75" s="20"/>
      <c r="AD75" s="20"/>
      <c r="AE75" s="1"/>
      <c r="AF75" s="1"/>
      <c r="AG75" s="19">
        <f t="shared" si="3"/>
        <v>1</v>
      </c>
      <c r="AH75" s="20"/>
      <c r="AI75" s="20"/>
      <c r="AJ75" s="20"/>
      <c r="AK75" s="1"/>
      <c r="AL75" s="1"/>
      <c r="AM75" s="19">
        <f t="shared" si="4"/>
        <v>1</v>
      </c>
      <c r="AN75" s="20"/>
      <c r="AO75" s="20"/>
      <c r="AP75" s="20"/>
      <c r="AQ75" s="20"/>
      <c r="AR75" s="20"/>
      <c r="AS75" s="20"/>
      <c r="AT75" s="1"/>
      <c r="AU75" s="1"/>
      <c r="AV75" s="19">
        <f t="shared" si="5"/>
        <v>1</v>
      </c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1"/>
      <c r="BJ75" s="1"/>
      <c r="BK75" s="19">
        <f t="shared" si="6"/>
        <v>1</v>
      </c>
      <c r="BL75" s="20"/>
      <c r="BM75" s="20"/>
      <c r="BN75" s="20"/>
      <c r="BO75" s="20"/>
      <c r="BP75" s="20"/>
      <c r="BQ75" s="20"/>
      <c r="BR75" s="20"/>
      <c r="BS75" s="4"/>
      <c r="BT75" s="20"/>
      <c r="BU75" s="20"/>
      <c r="BV75" s="20"/>
      <c r="BW75" s="48">
        <f t="shared" si="7"/>
        <v>0</v>
      </c>
      <c r="BX75" s="38"/>
    </row>
    <row r="76" spans="1:76" s="13" customFormat="1" ht="30.75" customHeight="1" x14ac:dyDescent="0.25">
      <c r="A76" s="39">
        <v>72</v>
      </c>
      <c r="B76" s="39"/>
      <c r="G76" s="4" t="s">
        <v>238</v>
      </c>
      <c r="H76" s="4"/>
      <c r="I76" s="46"/>
      <c r="J76" s="19">
        <f t="shared" si="1"/>
        <v>1</v>
      </c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4"/>
      <c r="W76" s="4"/>
      <c r="X76" s="1"/>
      <c r="Y76" s="1"/>
      <c r="Z76" s="19">
        <f t="shared" si="2"/>
        <v>1</v>
      </c>
      <c r="AA76" s="20"/>
      <c r="AB76" s="20"/>
      <c r="AC76" s="20"/>
      <c r="AD76" s="20"/>
      <c r="AE76" s="1"/>
      <c r="AF76" s="1"/>
      <c r="AG76" s="19">
        <f t="shared" si="3"/>
        <v>1</v>
      </c>
      <c r="AH76" s="20"/>
      <c r="AI76" s="20"/>
      <c r="AJ76" s="20"/>
      <c r="AK76" s="1"/>
      <c r="AL76" s="1"/>
      <c r="AM76" s="19">
        <f t="shared" si="4"/>
        <v>1</v>
      </c>
      <c r="AN76" s="20"/>
      <c r="AO76" s="20"/>
      <c r="AP76" s="20"/>
      <c r="AQ76" s="20"/>
      <c r="AR76" s="20"/>
      <c r="AS76" s="20"/>
      <c r="AT76" s="1"/>
      <c r="AU76" s="1"/>
      <c r="AV76" s="19">
        <f t="shared" si="5"/>
        <v>1</v>
      </c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1"/>
      <c r="BJ76" s="1"/>
      <c r="BK76" s="19">
        <f t="shared" si="6"/>
        <v>1</v>
      </c>
      <c r="BL76" s="20"/>
      <c r="BM76" s="20"/>
      <c r="BN76" s="20"/>
      <c r="BO76" s="20"/>
      <c r="BP76" s="20"/>
      <c r="BQ76" s="20"/>
      <c r="BR76" s="20"/>
      <c r="BS76" s="4"/>
      <c r="BT76" s="20"/>
      <c r="BU76" s="20"/>
      <c r="BV76" s="20"/>
      <c r="BW76" s="48">
        <f t="shared" si="7"/>
        <v>0</v>
      </c>
      <c r="BX76" s="38"/>
    </row>
    <row r="77" spans="1:76" s="13" customFormat="1" ht="30.75" customHeight="1" x14ac:dyDescent="0.25">
      <c r="A77" s="39">
        <v>73</v>
      </c>
      <c r="B77" s="39">
        <v>19</v>
      </c>
      <c r="D77" s="13" t="s">
        <v>15</v>
      </c>
      <c r="E77" s="13" t="s">
        <v>155</v>
      </c>
      <c r="F77" s="58">
        <v>43013</v>
      </c>
      <c r="G77" s="4" t="s">
        <v>239</v>
      </c>
      <c r="H77" s="37">
        <v>42916</v>
      </c>
      <c r="I77" s="46" t="s">
        <v>359</v>
      </c>
      <c r="J77" s="19">
        <f t="shared" si="1"/>
        <v>0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4">
        <v>1</v>
      </c>
      <c r="W77" s="4" t="s">
        <v>360</v>
      </c>
      <c r="X77" s="1"/>
      <c r="Y77" s="1"/>
      <c r="Z77" s="19">
        <f t="shared" si="2"/>
        <v>1</v>
      </c>
      <c r="AA77" s="20"/>
      <c r="AB77" s="20"/>
      <c r="AC77" s="20"/>
      <c r="AD77" s="20"/>
      <c r="AE77" s="1"/>
      <c r="AF77" s="1"/>
      <c r="AG77" s="19">
        <f t="shared" si="3"/>
        <v>1</v>
      </c>
      <c r="AH77" s="20"/>
      <c r="AI77" s="20"/>
      <c r="AJ77" s="20"/>
      <c r="AK77" s="1">
        <v>1</v>
      </c>
      <c r="AL77" s="1" t="s">
        <v>362</v>
      </c>
      <c r="AM77" s="19">
        <f t="shared" si="4"/>
        <v>0</v>
      </c>
      <c r="AN77" s="20"/>
      <c r="AO77" s="20"/>
      <c r="AP77" s="20"/>
      <c r="AQ77" s="20"/>
      <c r="AR77" s="20"/>
      <c r="AS77" s="20"/>
      <c r="AT77" s="1">
        <v>1</v>
      </c>
      <c r="AU77" s="1" t="s">
        <v>360</v>
      </c>
      <c r="AV77" s="19">
        <f t="shared" si="5"/>
        <v>0</v>
      </c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1">
        <v>1</v>
      </c>
      <c r="BJ77" s="1" t="s">
        <v>360</v>
      </c>
      <c r="BK77" s="19">
        <f t="shared" si="6"/>
        <v>0</v>
      </c>
      <c r="BL77" s="20"/>
      <c r="BM77" s="20"/>
      <c r="BN77" s="20"/>
      <c r="BO77" s="20"/>
      <c r="BP77" s="20"/>
      <c r="BQ77" s="20"/>
      <c r="BR77" s="20"/>
      <c r="BS77" s="4"/>
      <c r="BT77" s="20"/>
      <c r="BU77" s="20"/>
      <c r="BV77" s="20"/>
      <c r="BW77" s="48">
        <f t="shared" si="7"/>
        <v>62.5</v>
      </c>
      <c r="BX77" s="38"/>
    </row>
    <row r="78" spans="1:76" s="13" customFormat="1" ht="30.75" customHeight="1" x14ac:dyDescent="0.25">
      <c r="A78" s="39">
        <v>74</v>
      </c>
      <c r="B78" s="39"/>
      <c r="F78" s="58">
        <v>43013</v>
      </c>
      <c r="G78" s="4" t="s">
        <v>236</v>
      </c>
      <c r="H78" s="37">
        <v>43005</v>
      </c>
      <c r="I78" s="46" t="s">
        <v>361</v>
      </c>
      <c r="J78" s="19">
        <f>IF(H78=0,1,0)</f>
        <v>0</v>
      </c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4">
        <v>1</v>
      </c>
      <c r="W78" s="4" t="s">
        <v>360</v>
      </c>
      <c r="X78" s="1">
        <v>1</v>
      </c>
      <c r="Y78" s="1" t="s">
        <v>360</v>
      </c>
      <c r="Z78" s="19">
        <f>IF(X78=0,1,0)</f>
        <v>0</v>
      </c>
      <c r="AA78" s="20"/>
      <c r="AB78" s="20"/>
      <c r="AC78" s="20"/>
      <c r="AD78" s="20"/>
      <c r="AE78" s="1">
        <v>1</v>
      </c>
      <c r="AF78" s="1" t="s">
        <v>360</v>
      </c>
      <c r="AG78" s="19">
        <f>IF(AE78=0,1,0)</f>
        <v>0</v>
      </c>
      <c r="AH78" s="20"/>
      <c r="AI78" s="20"/>
      <c r="AJ78" s="20"/>
      <c r="AK78" s="1">
        <v>1</v>
      </c>
      <c r="AL78" s="1" t="s">
        <v>361</v>
      </c>
      <c r="AM78" s="19">
        <f>IF(AK78=0,1,0)</f>
        <v>0</v>
      </c>
      <c r="AN78" s="20"/>
      <c r="AO78" s="20"/>
      <c r="AP78" s="20"/>
      <c r="AQ78" s="20"/>
      <c r="AR78" s="20"/>
      <c r="AS78" s="20"/>
      <c r="AT78" s="1">
        <v>1</v>
      </c>
      <c r="AU78" s="1" t="s">
        <v>360</v>
      </c>
      <c r="AV78" s="19">
        <f>IF(AT78=0,1,0)</f>
        <v>0</v>
      </c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1">
        <v>1</v>
      </c>
      <c r="BJ78" s="1" t="s">
        <v>360</v>
      </c>
      <c r="BK78" s="19">
        <f>IF(BI78=0,1,0)</f>
        <v>0</v>
      </c>
      <c r="BL78" s="20"/>
      <c r="BM78" s="20"/>
      <c r="BN78" s="20"/>
      <c r="BO78" s="20"/>
      <c r="BP78" s="20"/>
      <c r="BQ78" s="20"/>
      <c r="BR78" s="20"/>
      <c r="BS78" s="4"/>
      <c r="BT78" s="20"/>
      <c r="BU78" s="20"/>
      <c r="BV78" s="20"/>
      <c r="BW78" s="48">
        <f t="shared" si="7"/>
        <v>87.5</v>
      </c>
      <c r="BX78" s="38"/>
    </row>
    <row r="79" spans="1:76" s="13" customFormat="1" ht="30.75" customHeight="1" x14ac:dyDescent="0.25">
      <c r="A79" s="39">
        <v>75</v>
      </c>
      <c r="B79" s="39"/>
      <c r="G79" s="4" t="s">
        <v>237</v>
      </c>
      <c r="H79" s="37"/>
      <c r="I79" s="46"/>
      <c r="J79" s="19">
        <f>IF(H79=0,1,0)</f>
        <v>1</v>
      </c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4"/>
      <c r="W79" s="4"/>
      <c r="X79" s="1"/>
      <c r="Y79" s="1"/>
      <c r="Z79" s="19">
        <f>IF(X79=0,1,0)</f>
        <v>1</v>
      </c>
      <c r="AA79" s="20"/>
      <c r="AB79" s="20"/>
      <c r="AC79" s="20"/>
      <c r="AD79" s="20"/>
      <c r="AE79" s="1"/>
      <c r="AF79" s="1"/>
      <c r="AG79" s="19">
        <f>IF(AE79=0,1,0)</f>
        <v>1</v>
      </c>
      <c r="AH79" s="20"/>
      <c r="AI79" s="20"/>
      <c r="AJ79" s="20"/>
      <c r="AK79" s="1"/>
      <c r="AL79" s="1"/>
      <c r="AM79" s="19">
        <f>IF(AK79=0,1,0)</f>
        <v>1</v>
      </c>
      <c r="AN79" s="20"/>
      <c r="AO79" s="20"/>
      <c r="AP79" s="20"/>
      <c r="AQ79" s="20"/>
      <c r="AR79" s="20"/>
      <c r="AS79" s="20"/>
      <c r="AT79" s="1"/>
      <c r="AU79" s="1"/>
      <c r="AV79" s="19">
        <f>IF(AT79=0,1,0)</f>
        <v>1</v>
      </c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1"/>
      <c r="BJ79" s="1"/>
      <c r="BK79" s="19">
        <f>IF(BI79=0,1,0)</f>
        <v>1</v>
      </c>
      <c r="BL79" s="20"/>
      <c r="BM79" s="20"/>
      <c r="BN79" s="20"/>
      <c r="BO79" s="20"/>
      <c r="BP79" s="20"/>
      <c r="BQ79" s="20"/>
      <c r="BR79" s="20"/>
      <c r="BS79" s="4"/>
      <c r="BT79" s="20"/>
      <c r="BU79" s="20"/>
      <c r="BV79" s="20"/>
      <c r="BW79" s="48">
        <f t="shared" si="7"/>
        <v>0</v>
      </c>
      <c r="BX79" s="38"/>
    </row>
    <row r="80" spans="1:76" s="13" customFormat="1" ht="30.75" customHeight="1" x14ac:dyDescent="0.25">
      <c r="A80" s="39">
        <v>76</v>
      </c>
      <c r="B80" s="39"/>
      <c r="G80" s="4" t="s">
        <v>238</v>
      </c>
      <c r="H80" s="4"/>
      <c r="I80" s="46"/>
      <c r="J80" s="19">
        <f>IF(H80=0,1,0)</f>
        <v>1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4"/>
      <c r="W80" s="4"/>
      <c r="X80" s="1"/>
      <c r="Y80" s="1"/>
      <c r="Z80" s="19">
        <f>IF(X80=0,1,0)</f>
        <v>1</v>
      </c>
      <c r="AA80" s="20"/>
      <c r="AB80" s="20"/>
      <c r="AC80" s="20"/>
      <c r="AD80" s="20"/>
      <c r="AE80" s="1"/>
      <c r="AF80" s="1"/>
      <c r="AG80" s="19">
        <f>IF(AE80=0,1,0)</f>
        <v>1</v>
      </c>
      <c r="AH80" s="20"/>
      <c r="AI80" s="20"/>
      <c r="AJ80" s="20"/>
      <c r="AK80" s="1"/>
      <c r="AL80" s="1"/>
      <c r="AM80" s="19">
        <f>IF(AK80=0,1,0)</f>
        <v>1</v>
      </c>
      <c r="AN80" s="20"/>
      <c r="AO80" s="20"/>
      <c r="AP80" s="20"/>
      <c r="AQ80" s="20"/>
      <c r="AR80" s="20"/>
      <c r="AS80" s="20"/>
      <c r="AT80" s="1"/>
      <c r="AU80" s="1"/>
      <c r="AV80" s="19">
        <f>IF(AT80=0,1,0)</f>
        <v>1</v>
      </c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1"/>
      <c r="BJ80" s="1"/>
      <c r="BK80" s="19">
        <f>IF(BI80=0,1,0)</f>
        <v>1</v>
      </c>
      <c r="BL80" s="20"/>
      <c r="BM80" s="20"/>
      <c r="BN80" s="20"/>
      <c r="BO80" s="20"/>
      <c r="BP80" s="20"/>
      <c r="BQ80" s="20"/>
      <c r="BR80" s="20"/>
      <c r="BS80" s="4"/>
      <c r="BT80" s="20"/>
      <c r="BU80" s="20"/>
      <c r="BV80" s="20"/>
      <c r="BW80" s="48">
        <f t="shared" si="7"/>
        <v>0</v>
      </c>
      <c r="BX80" s="38"/>
    </row>
    <row r="81" spans="1:76" s="13" customFormat="1" ht="30.75" customHeight="1" x14ac:dyDescent="0.25">
      <c r="A81" s="39">
        <v>77</v>
      </c>
      <c r="B81" s="39">
        <v>20</v>
      </c>
      <c r="D81" s="13" t="s">
        <v>156</v>
      </c>
      <c r="E81" s="13" t="s">
        <v>157</v>
      </c>
      <c r="F81" s="58">
        <v>43013</v>
      </c>
      <c r="G81" s="4" t="s">
        <v>239</v>
      </c>
      <c r="H81" s="37">
        <v>42914</v>
      </c>
      <c r="I81" s="46" t="s">
        <v>364</v>
      </c>
      <c r="J81" s="19">
        <f t="shared" si="1"/>
        <v>0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4">
        <v>1</v>
      </c>
      <c r="W81" s="4" t="s">
        <v>363</v>
      </c>
      <c r="X81" s="1">
        <v>1</v>
      </c>
      <c r="Y81" s="1" t="s">
        <v>366</v>
      </c>
      <c r="Z81" s="19">
        <f t="shared" si="2"/>
        <v>0</v>
      </c>
      <c r="AA81" s="20"/>
      <c r="AB81" s="20"/>
      <c r="AC81" s="20"/>
      <c r="AD81" s="20"/>
      <c r="AE81" s="1">
        <v>1</v>
      </c>
      <c r="AF81" s="1" t="s">
        <v>363</v>
      </c>
      <c r="AG81" s="19">
        <f t="shared" si="3"/>
        <v>0</v>
      </c>
      <c r="AH81" s="20"/>
      <c r="AI81" s="20"/>
      <c r="AJ81" s="20"/>
      <c r="AK81" s="1">
        <v>1</v>
      </c>
      <c r="AL81" s="1" t="s">
        <v>363</v>
      </c>
      <c r="AM81" s="19">
        <f t="shared" si="4"/>
        <v>0</v>
      </c>
      <c r="AN81" s="20"/>
      <c r="AO81" s="20"/>
      <c r="AP81" s="20"/>
      <c r="AQ81" s="20"/>
      <c r="AR81" s="20"/>
      <c r="AS81" s="20"/>
      <c r="AT81" s="1">
        <v>1</v>
      </c>
      <c r="AU81" s="1" t="s">
        <v>363</v>
      </c>
      <c r="AV81" s="19">
        <f t="shared" si="5"/>
        <v>0</v>
      </c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1">
        <v>1</v>
      </c>
      <c r="BJ81" s="1" t="s">
        <v>365</v>
      </c>
      <c r="BK81" s="19">
        <f t="shared" si="6"/>
        <v>0</v>
      </c>
      <c r="BL81" s="20"/>
      <c r="BM81" s="20"/>
      <c r="BN81" s="20"/>
      <c r="BO81" s="20"/>
      <c r="BP81" s="20"/>
      <c r="BQ81" s="20"/>
      <c r="BR81" s="20"/>
      <c r="BS81" s="4"/>
      <c r="BT81" s="20"/>
      <c r="BU81" s="20"/>
      <c r="BV81" s="20"/>
      <c r="BW81" s="48">
        <f t="shared" si="7"/>
        <v>87.5</v>
      </c>
      <c r="BX81" s="38"/>
    </row>
    <row r="82" spans="1:76" s="13" customFormat="1" ht="30.75" customHeight="1" x14ac:dyDescent="0.25">
      <c r="A82" s="39">
        <v>78</v>
      </c>
      <c r="B82" s="39"/>
      <c r="F82" s="58">
        <v>43013</v>
      </c>
      <c r="G82" s="4" t="s">
        <v>236</v>
      </c>
      <c r="H82" s="37">
        <v>43005</v>
      </c>
      <c r="I82" s="46" t="s">
        <v>369</v>
      </c>
      <c r="J82" s="19">
        <f t="shared" si="1"/>
        <v>0</v>
      </c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4">
        <v>1</v>
      </c>
      <c r="W82" s="4" t="s">
        <v>369</v>
      </c>
      <c r="X82" s="1">
        <v>1</v>
      </c>
      <c r="Y82" s="1" t="s">
        <v>368</v>
      </c>
      <c r="Z82" s="19">
        <f t="shared" si="2"/>
        <v>0</v>
      </c>
      <c r="AA82" s="20"/>
      <c r="AB82" s="20"/>
      <c r="AC82" s="20"/>
      <c r="AD82" s="20"/>
      <c r="AE82" s="1">
        <v>1</v>
      </c>
      <c r="AF82" s="1" t="s">
        <v>367</v>
      </c>
      <c r="AG82" s="19">
        <f t="shared" si="3"/>
        <v>0</v>
      </c>
      <c r="AH82" s="20"/>
      <c r="AI82" s="20"/>
      <c r="AJ82" s="20"/>
      <c r="AK82" s="1">
        <v>1</v>
      </c>
      <c r="AL82" s="1" t="s">
        <v>369</v>
      </c>
      <c r="AM82" s="19">
        <f t="shared" si="4"/>
        <v>0</v>
      </c>
      <c r="AN82" s="20"/>
      <c r="AO82" s="20"/>
      <c r="AP82" s="20"/>
      <c r="AQ82" s="20"/>
      <c r="AR82" s="20"/>
      <c r="AS82" s="20"/>
      <c r="AT82" s="1">
        <v>1</v>
      </c>
      <c r="AU82" s="1" t="s">
        <v>369</v>
      </c>
      <c r="AV82" s="19">
        <f t="shared" si="5"/>
        <v>0</v>
      </c>
      <c r="AW82" s="20"/>
      <c r="AX82" s="20"/>
      <c r="AY82" s="20"/>
      <c r="AZ82" s="20"/>
      <c r="BA82" s="20"/>
      <c r="BB82" s="20"/>
      <c r="BC82" s="20"/>
      <c r="BD82" s="20"/>
      <c r="BE82" s="20">
        <v>1</v>
      </c>
      <c r="BF82" s="20"/>
      <c r="BG82" s="20"/>
      <c r="BH82" s="20"/>
      <c r="BI82" s="1">
        <v>1</v>
      </c>
      <c r="BJ82" s="1" t="s">
        <v>365</v>
      </c>
      <c r="BK82" s="19">
        <f t="shared" si="6"/>
        <v>0</v>
      </c>
      <c r="BL82" s="20"/>
      <c r="BM82" s="20"/>
      <c r="BN82" s="20"/>
      <c r="BO82" s="20"/>
      <c r="BP82" s="20"/>
      <c r="BQ82" s="20"/>
      <c r="BR82" s="20"/>
      <c r="BS82" s="4"/>
      <c r="BT82" s="20"/>
      <c r="BU82" s="20"/>
      <c r="BV82" s="20"/>
      <c r="BW82" s="48">
        <f t="shared" si="7"/>
        <v>82.5</v>
      </c>
      <c r="BX82" s="38" t="s">
        <v>370</v>
      </c>
    </row>
    <row r="83" spans="1:76" s="13" customFormat="1" ht="30.75" customHeight="1" x14ac:dyDescent="0.25">
      <c r="A83" s="39">
        <v>79</v>
      </c>
      <c r="B83" s="39"/>
      <c r="G83" s="4" t="s">
        <v>237</v>
      </c>
      <c r="H83" s="37"/>
      <c r="I83" s="46"/>
      <c r="J83" s="19">
        <f t="shared" si="1"/>
        <v>1</v>
      </c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4"/>
      <c r="W83" s="4"/>
      <c r="X83" s="1"/>
      <c r="Y83" s="1"/>
      <c r="Z83" s="19">
        <f t="shared" si="2"/>
        <v>1</v>
      </c>
      <c r="AA83" s="20"/>
      <c r="AB83" s="20"/>
      <c r="AC83" s="20"/>
      <c r="AD83" s="20"/>
      <c r="AE83" s="1"/>
      <c r="AF83" s="1"/>
      <c r="AG83" s="19">
        <f t="shared" si="3"/>
        <v>1</v>
      </c>
      <c r="AH83" s="20"/>
      <c r="AI83" s="20"/>
      <c r="AJ83" s="20"/>
      <c r="AK83" s="1"/>
      <c r="AL83" s="1"/>
      <c r="AM83" s="19">
        <f t="shared" si="4"/>
        <v>1</v>
      </c>
      <c r="AN83" s="20"/>
      <c r="AO83" s="20"/>
      <c r="AP83" s="20"/>
      <c r="AQ83" s="20"/>
      <c r="AR83" s="20"/>
      <c r="AS83" s="20"/>
      <c r="AT83" s="1"/>
      <c r="AU83" s="1"/>
      <c r="AV83" s="19">
        <f t="shared" si="5"/>
        <v>1</v>
      </c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1"/>
      <c r="BJ83" s="1"/>
      <c r="BK83" s="19">
        <f t="shared" si="6"/>
        <v>1</v>
      </c>
      <c r="BL83" s="20"/>
      <c r="BM83" s="20"/>
      <c r="BN83" s="20"/>
      <c r="BO83" s="20"/>
      <c r="BP83" s="20"/>
      <c r="BQ83" s="20"/>
      <c r="BR83" s="20"/>
      <c r="BS83" s="4"/>
      <c r="BT83" s="20"/>
      <c r="BU83" s="20"/>
      <c r="BV83" s="20"/>
      <c r="BW83" s="48">
        <f t="shared" si="7"/>
        <v>0</v>
      </c>
      <c r="BX83" s="38"/>
    </row>
    <row r="84" spans="1:76" s="13" customFormat="1" ht="30.75" customHeight="1" x14ac:dyDescent="0.25">
      <c r="A84" s="39">
        <v>80</v>
      </c>
      <c r="B84" s="39"/>
      <c r="G84" s="4" t="s">
        <v>238</v>
      </c>
      <c r="H84" s="4"/>
      <c r="I84" s="46"/>
      <c r="J84" s="19">
        <f t="shared" si="1"/>
        <v>1</v>
      </c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4"/>
      <c r="W84" s="4"/>
      <c r="X84" s="1"/>
      <c r="Y84" s="1"/>
      <c r="Z84" s="19">
        <f t="shared" si="2"/>
        <v>1</v>
      </c>
      <c r="AA84" s="20"/>
      <c r="AB84" s="20"/>
      <c r="AC84" s="20"/>
      <c r="AD84" s="20"/>
      <c r="AE84" s="1"/>
      <c r="AF84" s="1"/>
      <c r="AG84" s="19">
        <f t="shared" si="3"/>
        <v>1</v>
      </c>
      <c r="AH84" s="20"/>
      <c r="AI84" s="20"/>
      <c r="AJ84" s="20"/>
      <c r="AK84" s="1"/>
      <c r="AL84" s="1"/>
      <c r="AM84" s="19">
        <f t="shared" si="4"/>
        <v>1</v>
      </c>
      <c r="AN84" s="20"/>
      <c r="AO84" s="20"/>
      <c r="AP84" s="20"/>
      <c r="AQ84" s="20"/>
      <c r="AR84" s="20"/>
      <c r="AS84" s="20"/>
      <c r="AT84" s="1"/>
      <c r="AU84" s="1"/>
      <c r="AV84" s="19">
        <f t="shared" si="5"/>
        <v>1</v>
      </c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1"/>
      <c r="BJ84" s="1"/>
      <c r="BK84" s="19">
        <f t="shared" si="6"/>
        <v>1</v>
      </c>
      <c r="BL84" s="20"/>
      <c r="BM84" s="20"/>
      <c r="BN84" s="20"/>
      <c r="BO84" s="20"/>
      <c r="BP84" s="20"/>
      <c r="BQ84" s="20"/>
      <c r="BR84" s="20"/>
      <c r="BS84" s="4"/>
      <c r="BT84" s="20"/>
      <c r="BU84" s="20"/>
      <c r="BV84" s="20"/>
      <c r="BW84" s="48">
        <f t="shared" si="7"/>
        <v>0</v>
      </c>
      <c r="BX84" s="38"/>
    </row>
    <row r="85" spans="1:76" s="13" customFormat="1" ht="30.75" customHeight="1" x14ac:dyDescent="0.25">
      <c r="A85" s="39">
        <v>81</v>
      </c>
      <c r="B85" s="39">
        <v>21</v>
      </c>
      <c r="D85" s="13" t="s">
        <v>16</v>
      </c>
      <c r="E85" s="13" t="s">
        <v>158</v>
      </c>
      <c r="F85" s="58">
        <v>43013</v>
      </c>
      <c r="G85" s="4" t="s">
        <v>239</v>
      </c>
      <c r="H85" s="37">
        <v>42908</v>
      </c>
      <c r="I85" s="46" t="s">
        <v>158</v>
      </c>
      <c r="J85" s="19">
        <f t="shared" si="1"/>
        <v>0</v>
      </c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4">
        <v>1</v>
      </c>
      <c r="W85" s="4" t="s">
        <v>371</v>
      </c>
      <c r="X85" s="1">
        <v>0</v>
      </c>
      <c r="Y85" s="1"/>
      <c r="Z85" s="19">
        <f t="shared" si="2"/>
        <v>1</v>
      </c>
      <c r="AA85" s="20"/>
      <c r="AB85" s="20"/>
      <c r="AC85" s="20"/>
      <c r="AD85" s="20"/>
      <c r="AE85" s="1">
        <v>0</v>
      </c>
      <c r="AF85" s="1"/>
      <c r="AG85" s="19">
        <f t="shared" si="3"/>
        <v>1</v>
      </c>
      <c r="AH85" s="20"/>
      <c r="AI85" s="20"/>
      <c r="AJ85" s="20"/>
      <c r="AK85" s="1">
        <v>1</v>
      </c>
      <c r="AL85" s="1" t="s">
        <v>371</v>
      </c>
      <c r="AM85" s="19">
        <f t="shared" si="4"/>
        <v>0</v>
      </c>
      <c r="AN85" s="20"/>
      <c r="AO85" s="20"/>
      <c r="AP85" s="20"/>
      <c r="AQ85" s="20"/>
      <c r="AR85" s="20"/>
      <c r="AS85" s="20"/>
      <c r="AT85" s="1">
        <v>0</v>
      </c>
      <c r="AU85" s="1"/>
      <c r="AV85" s="19">
        <f t="shared" si="5"/>
        <v>1</v>
      </c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1">
        <v>0</v>
      </c>
      <c r="BJ85" s="1"/>
      <c r="BK85" s="19">
        <f t="shared" si="6"/>
        <v>1</v>
      </c>
      <c r="BL85" s="20"/>
      <c r="BM85" s="20"/>
      <c r="BN85" s="20"/>
      <c r="BO85" s="20"/>
      <c r="BP85" s="20"/>
      <c r="BQ85" s="20"/>
      <c r="BR85" s="20"/>
      <c r="BS85" s="4"/>
      <c r="BT85" s="20"/>
      <c r="BU85" s="20"/>
      <c r="BV85" s="20"/>
      <c r="BW85" s="48">
        <f t="shared" si="7"/>
        <v>25</v>
      </c>
      <c r="BX85" s="38" t="s">
        <v>374</v>
      </c>
    </row>
    <row r="86" spans="1:76" s="13" customFormat="1" ht="30.75" customHeight="1" x14ac:dyDescent="0.25">
      <c r="A86" s="39">
        <v>82</v>
      </c>
      <c r="B86" s="39"/>
      <c r="F86" s="58">
        <v>43013</v>
      </c>
      <c r="G86" s="4" t="s">
        <v>236</v>
      </c>
      <c r="H86" s="37">
        <v>42992</v>
      </c>
      <c r="I86" s="46" t="s">
        <v>372</v>
      </c>
      <c r="J86" s="19">
        <f>IF(H86=0,1,0)</f>
        <v>0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4">
        <v>0</v>
      </c>
      <c r="W86" s="4"/>
      <c r="X86" s="1">
        <v>0</v>
      </c>
      <c r="Y86" s="1"/>
      <c r="Z86" s="19">
        <f>IF(X86=0,1,0)</f>
        <v>1</v>
      </c>
      <c r="AA86" s="20"/>
      <c r="AB86" s="20"/>
      <c r="AC86" s="20"/>
      <c r="AD86" s="20"/>
      <c r="AE86" s="1">
        <v>0</v>
      </c>
      <c r="AF86" s="1"/>
      <c r="AG86" s="19">
        <f>IF(AE86=0,1,0)</f>
        <v>1</v>
      </c>
      <c r="AH86" s="20"/>
      <c r="AI86" s="20"/>
      <c r="AJ86" s="20"/>
      <c r="AK86" s="1">
        <v>1</v>
      </c>
      <c r="AL86" s="1" t="s">
        <v>372</v>
      </c>
      <c r="AM86" s="19">
        <f>IF(AK86=0,1,0)</f>
        <v>0</v>
      </c>
      <c r="AN86" s="20"/>
      <c r="AO86" s="20"/>
      <c r="AP86" s="20"/>
      <c r="AQ86" s="20"/>
      <c r="AR86" s="20"/>
      <c r="AS86" s="20"/>
      <c r="AT86" s="1">
        <v>1</v>
      </c>
      <c r="AU86" s="1" t="s">
        <v>373</v>
      </c>
      <c r="AV86" s="19">
        <f>IF(AT86=0,1,0)</f>
        <v>0</v>
      </c>
      <c r="AW86" s="20"/>
      <c r="AX86" s="20"/>
      <c r="AY86" s="20"/>
      <c r="AZ86" s="20"/>
      <c r="BA86" s="20"/>
      <c r="BB86" s="20"/>
      <c r="BC86" s="20"/>
      <c r="BD86" s="20"/>
      <c r="BE86" s="20"/>
      <c r="BF86" s="20">
        <v>1</v>
      </c>
      <c r="BG86" s="20"/>
      <c r="BH86" s="20"/>
      <c r="BI86" s="1">
        <v>0</v>
      </c>
      <c r="BJ86" s="1"/>
      <c r="BK86" s="19">
        <f>IF(BI86=0,1,0)</f>
        <v>1</v>
      </c>
      <c r="BL86" s="20"/>
      <c r="BM86" s="20"/>
      <c r="BN86" s="20"/>
      <c r="BO86" s="20"/>
      <c r="BP86" s="20"/>
      <c r="BQ86" s="20"/>
      <c r="BR86" s="20"/>
      <c r="BS86" s="4"/>
      <c r="BT86" s="20"/>
      <c r="BU86" s="20"/>
      <c r="BV86" s="20"/>
      <c r="BW86" s="48">
        <f t="shared" si="7"/>
        <v>35</v>
      </c>
      <c r="BX86" s="38"/>
    </row>
    <row r="87" spans="1:76" s="13" customFormat="1" ht="30.75" customHeight="1" x14ac:dyDescent="0.25">
      <c r="A87" s="39">
        <v>83</v>
      </c>
      <c r="B87" s="39"/>
      <c r="G87" s="4" t="s">
        <v>237</v>
      </c>
      <c r="H87" s="4"/>
      <c r="I87" s="46"/>
      <c r="J87" s="19">
        <f>IF(H87=0,1,0)</f>
        <v>1</v>
      </c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4"/>
      <c r="W87" s="4"/>
      <c r="X87" s="1"/>
      <c r="Y87" s="1"/>
      <c r="Z87" s="19">
        <f>IF(X87=0,1,0)</f>
        <v>1</v>
      </c>
      <c r="AA87" s="20"/>
      <c r="AB87" s="20"/>
      <c r="AC87" s="20"/>
      <c r="AD87" s="20"/>
      <c r="AE87" s="1"/>
      <c r="AF87" s="1"/>
      <c r="AG87" s="19">
        <f>IF(AE87=0,1,0)</f>
        <v>1</v>
      </c>
      <c r="AH87" s="20"/>
      <c r="AI87" s="20"/>
      <c r="AJ87" s="20"/>
      <c r="AK87" s="1"/>
      <c r="AL87" s="1"/>
      <c r="AM87" s="19">
        <f>IF(AK87=0,1,0)</f>
        <v>1</v>
      </c>
      <c r="AN87" s="20"/>
      <c r="AO87" s="20"/>
      <c r="AP87" s="20"/>
      <c r="AQ87" s="20"/>
      <c r="AR87" s="20"/>
      <c r="AS87" s="20"/>
      <c r="AT87" s="1"/>
      <c r="AU87" s="1"/>
      <c r="AV87" s="19">
        <f>IF(AT87=0,1,0)</f>
        <v>1</v>
      </c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1"/>
      <c r="BJ87" s="1"/>
      <c r="BK87" s="19">
        <f>IF(BI87=0,1,0)</f>
        <v>1</v>
      </c>
      <c r="BL87" s="20"/>
      <c r="BM87" s="20"/>
      <c r="BN87" s="20"/>
      <c r="BO87" s="20"/>
      <c r="BP87" s="20"/>
      <c r="BQ87" s="20"/>
      <c r="BR87" s="20"/>
      <c r="BS87" s="4"/>
      <c r="BT87" s="20"/>
      <c r="BU87" s="20"/>
      <c r="BV87" s="20"/>
      <c r="BW87" s="48">
        <f t="shared" si="7"/>
        <v>0</v>
      </c>
      <c r="BX87" s="38"/>
    </row>
    <row r="88" spans="1:76" s="13" customFormat="1" ht="30.75" customHeight="1" x14ac:dyDescent="0.25">
      <c r="A88" s="39">
        <v>84</v>
      </c>
      <c r="B88" s="39"/>
      <c r="G88" s="4" t="s">
        <v>238</v>
      </c>
      <c r="H88" s="4"/>
      <c r="I88" s="46"/>
      <c r="J88" s="19">
        <f>IF(H88=0,1,0)</f>
        <v>1</v>
      </c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4"/>
      <c r="W88" s="4"/>
      <c r="X88" s="1"/>
      <c r="Y88" s="1"/>
      <c r="Z88" s="19">
        <f>IF(X88=0,1,0)</f>
        <v>1</v>
      </c>
      <c r="AA88" s="20"/>
      <c r="AB88" s="20"/>
      <c r="AC88" s="20"/>
      <c r="AD88" s="20"/>
      <c r="AE88" s="1"/>
      <c r="AF88" s="1"/>
      <c r="AG88" s="19">
        <f>IF(AE88=0,1,0)</f>
        <v>1</v>
      </c>
      <c r="AH88" s="20"/>
      <c r="AI88" s="20"/>
      <c r="AJ88" s="20"/>
      <c r="AK88" s="1"/>
      <c r="AL88" s="1"/>
      <c r="AM88" s="19">
        <f>IF(AK88=0,1,0)</f>
        <v>1</v>
      </c>
      <c r="AN88" s="20"/>
      <c r="AO88" s="20"/>
      <c r="AP88" s="20"/>
      <c r="AQ88" s="20"/>
      <c r="AR88" s="20"/>
      <c r="AS88" s="20"/>
      <c r="AT88" s="1"/>
      <c r="AU88" s="1"/>
      <c r="AV88" s="19">
        <f>IF(AT88=0,1,0)</f>
        <v>1</v>
      </c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1"/>
      <c r="BJ88" s="1"/>
      <c r="BK88" s="19">
        <f>IF(BI88=0,1,0)</f>
        <v>1</v>
      </c>
      <c r="BL88" s="20"/>
      <c r="BM88" s="20"/>
      <c r="BN88" s="20"/>
      <c r="BO88" s="20"/>
      <c r="BP88" s="20"/>
      <c r="BQ88" s="20"/>
      <c r="BR88" s="20"/>
      <c r="BS88" s="4"/>
      <c r="BT88" s="20"/>
      <c r="BU88" s="20"/>
      <c r="BV88" s="20"/>
      <c r="BW88" s="48">
        <f t="shared" si="7"/>
        <v>0</v>
      </c>
      <c r="BX88" s="38"/>
    </row>
    <row r="89" spans="1:76" s="13" customFormat="1" ht="30.75" customHeight="1" x14ac:dyDescent="0.25">
      <c r="A89" s="39">
        <v>85</v>
      </c>
      <c r="B89" s="39">
        <v>22</v>
      </c>
      <c r="D89" s="13" t="s">
        <v>17</v>
      </c>
      <c r="E89" s="13" t="s">
        <v>159</v>
      </c>
      <c r="F89" s="58">
        <v>43013</v>
      </c>
      <c r="G89" s="4" t="s">
        <v>239</v>
      </c>
      <c r="H89" s="37">
        <v>42902</v>
      </c>
      <c r="I89" s="46" t="s">
        <v>375</v>
      </c>
      <c r="J89" s="19">
        <f t="shared" si="1"/>
        <v>0</v>
      </c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4">
        <v>1</v>
      </c>
      <c r="W89" s="4" t="s">
        <v>380</v>
      </c>
      <c r="X89" s="1">
        <v>0</v>
      </c>
      <c r="Y89" s="1"/>
      <c r="Z89" s="19">
        <f t="shared" si="2"/>
        <v>1</v>
      </c>
      <c r="AA89" s="20"/>
      <c r="AB89" s="20"/>
      <c r="AC89" s="20"/>
      <c r="AD89" s="20"/>
      <c r="AE89" s="1">
        <v>1</v>
      </c>
      <c r="AF89" s="1" t="s">
        <v>376</v>
      </c>
      <c r="AG89" s="19">
        <f t="shared" si="3"/>
        <v>0</v>
      </c>
      <c r="AH89" s="20"/>
      <c r="AI89" s="20"/>
      <c r="AJ89" s="20"/>
      <c r="AK89" s="1">
        <v>1</v>
      </c>
      <c r="AL89" s="1" t="s">
        <v>375</v>
      </c>
      <c r="AM89" s="19">
        <f t="shared" si="4"/>
        <v>0</v>
      </c>
      <c r="AN89" s="20"/>
      <c r="AO89" s="20"/>
      <c r="AP89" s="20"/>
      <c r="AQ89" s="20"/>
      <c r="AR89" s="20"/>
      <c r="AS89" s="20"/>
      <c r="AT89" s="1">
        <v>1</v>
      </c>
      <c r="AU89" s="1" t="s">
        <v>375</v>
      </c>
      <c r="AV89" s="19">
        <f t="shared" si="5"/>
        <v>0</v>
      </c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>
        <v>1</v>
      </c>
      <c r="BH89" s="20"/>
      <c r="BI89" s="1">
        <v>1</v>
      </c>
      <c r="BJ89" s="1" t="s">
        <v>377</v>
      </c>
      <c r="BK89" s="19">
        <f t="shared" si="6"/>
        <v>0</v>
      </c>
      <c r="BL89" s="20"/>
      <c r="BM89" s="20"/>
      <c r="BN89" s="20"/>
      <c r="BO89" s="20"/>
      <c r="BP89" s="20"/>
      <c r="BQ89" s="20"/>
      <c r="BR89" s="20"/>
      <c r="BS89" s="4"/>
      <c r="BT89" s="20"/>
      <c r="BU89" s="20"/>
      <c r="BV89" s="20"/>
      <c r="BW89" s="48">
        <f t="shared" si="7"/>
        <v>72.5</v>
      </c>
      <c r="BX89" s="38"/>
    </row>
    <row r="90" spans="1:76" s="13" customFormat="1" ht="30.75" customHeight="1" x14ac:dyDescent="0.25">
      <c r="A90" s="39">
        <v>86</v>
      </c>
      <c r="B90" s="39"/>
      <c r="G90" s="4" t="s">
        <v>236</v>
      </c>
      <c r="H90" s="37">
        <v>43004</v>
      </c>
      <c r="I90" s="46" t="s">
        <v>379</v>
      </c>
      <c r="J90" s="19">
        <f t="shared" si="1"/>
        <v>0</v>
      </c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4">
        <v>1</v>
      </c>
      <c r="W90" s="4" t="s">
        <v>379</v>
      </c>
      <c r="X90" s="1">
        <v>1</v>
      </c>
      <c r="Y90" s="1" t="s">
        <v>376</v>
      </c>
      <c r="Z90" s="19">
        <f t="shared" si="2"/>
        <v>0</v>
      </c>
      <c r="AA90" s="20"/>
      <c r="AB90" s="20"/>
      <c r="AC90" s="20"/>
      <c r="AD90" s="20"/>
      <c r="AE90" s="1">
        <v>1</v>
      </c>
      <c r="AF90" s="1" t="s">
        <v>378</v>
      </c>
      <c r="AG90" s="19">
        <f t="shared" si="3"/>
        <v>0</v>
      </c>
      <c r="AH90" s="20"/>
      <c r="AI90" s="20"/>
      <c r="AJ90" s="20"/>
      <c r="AK90" s="1">
        <v>1</v>
      </c>
      <c r="AL90" s="1" t="s">
        <v>379</v>
      </c>
      <c r="AM90" s="19">
        <f t="shared" si="4"/>
        <v>0</v>
      </c>
      <c r="AN90" s="20"/>
      <c r="AO90" s="20"/>
      <c r="AP90" s="20"/>
      <c r="AQ90" s="20"/>
      <c r="AR90" s="20"/>
      <c r="AS90" s="20"/>
      <c r="AT90" s="1">
        <v>1</v>
      </c>
      <c r="AU90" s="1" t="s">
        <v>381</v>
      </c>
      <c r="AV90" s="19">
        <f t="shared" si="5"/>
        <v>0</v>
      </c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>
        <v>1</v>
      </c>
      <c r="BH90" s="20"/>
      <c r="BI90" s="1">
        <v>1</v>
      </c>
      <c r="BJ90" s="1" t="s">
        <v>377</v>
      </c>
      <c r="BK90" s="19">
        <f t="shared" si="6"/>
        <v>0</v>
      </c>
      <c r="BL90" s="20"/>
      <c r="BM90" s="20"/>
      <c r="BN90" s="20"/>
      <c r="BO90" s="20"/>
      <c r="BP90" s="20"/>
      <c r="BQ90" s="20"/>
      <c r="BR90" s="20"/>
      <c r="BS90" s="4"/>
      <c r="BT90" s="20"/>
      <c r="BU90" s="20"/>
      <c r="BV90" s="20"/>
      <c r="BW90" s="48">
        <f t="shared" si="7"/>
        <v>85</v>
      </c>
      <c r="BX90" s="38"/>
    </row>
    <row r="91" spans="1:76" s="13" customFormat="1" ht="30.75" customHeight="1" x14ac:dyDescent="0.25">
      <c r="A91" s="39">
        <v>87</v>
      </c>
      <c r="B91" s="39"/>
      <c r="G91" s="4" t="s">
        <v>237</v>
      </c>
      <c r="H91" s="4"/>
      <c r="I91" s="46"/>
      <c r="J91" s="19">
        <f t="shared" si="1"/>
        <v>1</v>
      </c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4"/>
      <c r="W91" s="4"/>
      <c r="X91" s="1"/>
      <c r="Y91" s="1"/>
      <c r="Z91" s="19">
        <f t="shared" si="2"/>
        <v>1</v>
      </c>
      <c r="AA91" s="20"/>
      <c r="AB91" s="20"/>
      <c r="AC91" s="20"/>
      <c r="AD91" s="20"/>
      <c r="AE91" s="1"/>
      <c r="AF91" s="1"/>
      <c r="AG91" s="19">
        <f t="shared" si="3"/>
        <v>1</v>
      </c>
      <c r="AH91" s="20"/>
      <c r="AI91" s="20"/>
      <c r="AJ91" s="20"/>
      <c r="AK91" s="1"/>
      <c r="AL91" s="1"/>
      <c r="AM91" s="19">
        <f t="shared" si="4"/>
        <v>1</v>
      </c>
      <c r="AN91" s="20"/>
      <c r="AO91" s="20"/>
      <c r="AP91" s="20"/>
      <c r="AQ91" s="20"/>
      <c r="AR91" s="20"/>
      <c r="AS91" s="20"/>
      <c r="AT91" s="1"/>
      <c r="AU91" s="1"/>
      <c r="AV91" s="19">
        <f t="shared" si="5"/>
        <v>1</v>
      </c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1"/>
      <c r="BJ91" s="1"/>
      <c r="BK91" s="19">
        <f t="shared" si="6"/>
        <v>1</v>
      </c>
      <c r="BL91" s="20"/>
      <c r="BM91" s="20"/>
      <c r="BN91" s="20"/>
      <c r="BO91" s="20"/>
      <c r="BP91" s="20"/>
      <c r="BQ91" s="20"/>
      <c r="BR91" s="20"/>
      <c r="BS91" s="4"/>
      <c r="BT91" s="20"/>
      <c r="BU91" s="20"/>
      <c r="BV91" s="20"/>
      <c r="BW91" s="48">
        <f t="shared" si="7"/>
        <v>0</v>
      </c>
      <c r="BX91" s="38"/>
    </row>
    <row r="92" spans="1:76" s="13" customFormat="1" ht="30.75" customHeight="1" x14ac:dyDescent="0.25">
      <c r="A92" s="39">
        <v>88</v>
      </c>
      <c r="B92" s="39"/>
      <c r="G92" s="4" t="s">
        <v>238</v>
      </c>
      <c r="H92" s="4"/>
      <c r="I92" s="46"/>
      <c r="J92" s="19">
        <f t="shared" si="1"/>
        <v>1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4"/>
      <c r="W92" s="4"/>
      <c r="X92" s="1"/>
      <c r="Y92" s="1"/>
      <c r="Z92" s="19">
        <f t="shared" si="2"/>
        <v>1</v>
      </c>
      <c r="AA92" s="20"/>
      <c r="AB92" s="20"/>
      <c r="AC92" s="20"/>
      <c r="AD92" s="20"/>
      <c r="AE92" s="1"/>
      <c r="AF92" s="1"/>
      <c r="AG92" s="19">
        <f t="shared" si="3"/>
        <v>1</v>
      </c>
      <c r="AH92" s="20"/>
      <c r="AI92" s="20"/>
      <c r="AJ92" s="20"/>
      <c r="AK92" s="1"/>
      <c r="AL92" s="1"/>
      <c r="AM92" s="19">
        <f t="shared" si="4"/>
        <v>1</v>
      </c>
      <c r="AN92" s="20"/>
      <c r="AO92" s="20"/>
      <c r="AP92" s="20"/>
      <c r="AQ92" s="20"/>
      <c r="AR92" s="20"/>
      <c r="AS92" s="20"/>
      <c r="AT92" s="1"/>
      <c r="AU92" s="1"/>
      <c r="AV92" s="19">
        <f t="shared" si="5"/>
        <v>1</v>
      </c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1"/>
      <c r="BJ92" s="1"/>
      <c r="BK92" s="19">
        <f t="shared" si="6"/>
        <v>1</v>
      </c>
      <c r="BL92" s="20"/>
      <c r="BM92" s="20"/>
      <c r="BN92" s="20"/>
      <c r="BO92" s="20"/>
      <c r="BP92" s="20"/>
      <c r="BQ92" s="20"/>
      <c r="BR92" s="20"/>
      <c r="BS92" s="4"/>
      <c r="BT92" s="20"/>
      <c r="BU92" s="20"/>
      <c r="BV92" s="20"/>
      <c r="BW92" s="48">
        <f t="shared" si="7"/>
        <v>0</v>
      </c>
      <c r="BX92" s="38"/>
    </row>
    <row r="93" spans="1:76" s="13" customFormat="1" ht="30.75" customHeight="1" x14ac:dyDescent="0.25">
      <c r="A93" s="39">
        <v>89</v>
      </c>
      <c r="B93" s="39">
        <v>23</v>
      </c>
      <c r="D93" s="13" t="s">
        <v>160</v>
      </c>
      <c r="E93" s="13" t="s">
        <v>161</v>
      </c>
      <c r="F93" s="58">
        <v>43013</v>
      </c>
      <c r="G93" s="4" t="s">
        <v>239</v>
      </c>
      <c r="H93" s="37">
        <v>42913</v>
      </c>
      <c r="I93" s="46" t="s">
        <v>382</v>
      </c>
      <c r="J93" s="19">
        <f t="shared" si="1"/>
        <v>0</v>
      </c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4">
        <v>1</v>
      </c>
      <c r="W93" s="4" t="s">
        <v>382</v>
      </c>
      <c r="X93" s="1">
        <v>0</v>
      </c>
      <c r="Y93" s="1"/>
      <c r="Z93" s="19">
        <f t="shared" si="2"/>
        <v>1</v>
      </c>
      <c r="AA93" s="20"/>
      <c r="AB93" s="20"/>
      <c r="AC93" s="20"/>
      <c r="AD93" s="20"/>
      <c r="AE93" s="1">
        <v>1</v>
      </c>
      <c r="AF93" s="1" t="s">
        <v>383</v>
      </c>
      <c r="AG93" s="19">
        <f t="shared" si="3"/>
        <v>0</v>
      </c>
      <c r="AH93" s="20"/>
      <c r="AI93" s="20"/>
      <c r="AJ93" s="20"/>
      <c r="AK93" s="1">
        <v>1</v>
      </c>
      <c r="AL93" s="1" t="s">
        <v>382</v>
      </c>
      <c r="AM93" s="19">
        <f t="shared" si="4"/>
        <v>0</v>
      </c>
      <c r="AN93" s="20"/>
      <c r="AO93" s="20"/>
      <c r="AP93" s="20"/>
      <c r="AQ93" s="20"/>
      <c r="AR93" s="20"/>
      <c r="AS93" s="20"/>
      <c r="AT93" s="1">
        <v>1</v>
      </c>
      <c r="AU93" s="1" t="s">
        <v>385</v>
      </c>
      <c r="AV93" s="19">
        <f t="shared" si="5"/>
        <v>0</v>
      </c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1">
        <v>1</v>
      </c>
      <c r="BJ93" s="1" t="s">
        <v>384</v>
      </c>
      <c r="BK93" s="19">
        <f t="shared" si="6"/>
        <v>0</v>
      </c>
      <c r="BL93" s="20"/>
      <c r="BM93" s="20"/>
      <c r="BN93" s="20"/>
      <c r="BO93" s="20"/>
      <c r="BP93" s="20"/>
      <c r="BQ93" s="20"/>
      <c r="BR93" s="20"/>
      <c r="BS93" s="4"/>
      <c r="BT93" s="20"/>
      <c r="BU93" s="20"/>
      <c r="BV93" s="20"/>
      <c r="BW93" s="48">
        <f t="shared" si="7"/>
        <v>75</v>
      </c>
      <c r="BX93" s="38"/>
    </row>
    <row r="94" spans="1:76" s="13" customFormat="1" ht="30.75" customHeight="1" x14ac:dyDescent="0.25">
      <c r="A94" s="39">
        <v>90</v>
      </c>
      <c r="B94" s="39"/>
      <c r="G94" s="4" t="s">
        <v>236</v>
      </c>
      <c r="H94" s="37">
        <v>43005</v>
      </c>
      <c r="I94" s="46" t="s">
        <v>386</v>
      </c>
      <c r="J94" s="19">
        <f>IF(H94=0,1,0)</f>
        <v>0</v>
      </c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4">
        <v>1</v>
      </c>
      <c r="W94" s="4" t="s">
        <v>386</v>
      </c>
      <c r="X94" s="1">
        <v>0</v>
      </c>
      <c r="Y94" s="1"/>
      <c r="Z94" s="19">
        <f>IF(X94=0,1,0)</f>
        <v>1</v>
      </c>
      <c r="AA94" s="20"/>
      <c r="AB94" s="20"/>
      <c r="AC94" s="20"/>
      <c r="AD94" s="20"/>
      <c r="AE94" s="1">
        <v>0</v>
      </c>
      <c r="AF94" s="1"/>
      <c r="AG94" s="19">
        <f>IF(AE94=0,1,0)</f>
        <v>1</v>
      </c>
      <c r="AH94" s="20"/>
      <c r="AI94" s="20"/>
      <c r="AJ94" s="20"/>
      <c r="AK94" s="1">
        <v>1</v>
      </c>
      <c r="AL94" s="1" t="s">
        <v>386</v>
      </c>
      <c r="AM94" s="19">
        <f>IF(AK94=0,1,0)</f>
        <v>0</v>
      </c>
      <c r="AN94" s="20"/>
      <c r="AO94" s="20"/>
      <c r="AP94" s="20"/>
      <c r="AQ94" s="20"/>
      <c r="AR94" s="20"/>
      <c r="AS94" s="20"/>
      <c r="AT94" s="1">
        <v>1</v>
      </c>
      <c r="AU94" s="1" t="s">
        <v>387</v>
      </c>
      <c r="AV94" s="19">
        <f>IF(AT94=0,1,0)</f>
        <v>0</v>
      </c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1">
        <v>1</v>
      </c>
      <c r="BJ94" s="1" t="s">
        <v>384</v>
      </c>
      <c r="BK94" s="19">
        <f>IF(BI94=0,1,0)</f>
        <v>0</v>
      </c>
      <c r="BL94" s="20"/>
      <c r="BM94" s="20"/>
      <c r="BN94" s="20"/>
      <c r="BO94" s="20"/>
      <c r="BP94" s="20"/>
      <c r="BQ94" s="20"/>
      <c r="BR94" s="20"/>
      <c r="BS94" s="4"/>
      <c r="BT94" s="20"/>
      <c r="BU94" s="20"/>
      <c r="BV94" s="20"/>
      <c r="BW94" s="48">
        <f t="shared" si="7"/>
        <v>62.5</v>
      </c>
      <c r="BX94" s="38"/>
    </row>
    <row r="95" spans="1:76" s="13" customFormat="1" ht="30.75" customHeight="1" x14ac:dyDescent="0.25">
      <c r="A95" s="39">
        <v>91</v>
      </c>
      <c r="B95" s="39"/>
      <c r="G95" s="4" t="s">
        <v>237</v>
      </c>
      <c r="H95" s="37"/>
      <c r="I95" s="46"/>
      <c r="J95" s="19">
        <f>IF(H95=0,1,0)</f>
        <v>1</v>
      </c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4"/>
      <c r="W95" s="4"/>
      <c r="X95" s="1"/>
      <c r="Y95" s="1"/>
      <c r="Z95" s="19">
        <f>IF(X95=0,1,0)</f>
        <v>1</v>
      </c>
      <c r="AA95" s="20"/>
      <c r="AB95" s="20"/>
      <c r="AC95" s="20"/>
      <c r="AD95" s="20"/>
      <c r="AE95" s="1"/>
      <c r="AF95" s="1"/>
      <c r="AG95" s="19">
        <f>IF(AE95=0,1,0)</f>
        <v>1</v>
      </c>
      <c r="AH95" s="20"/>
      <c r="AI95" s="20"/>
      <c r="AJ95" s="20"/>
      <c r="AK95" s="1"/>
      <c r="AL95" s="1"/>
      <c r="AM95" s="19">
        <f>IF(AK95=0,1,0)</f>
        <v>1</v>
      </c>
      <c r="AN95" s="20"/>
      <c r="AO95" s="20"/>
      <c r="AP95" s="20"/>
      <c r="AQ95" s="20"/>
      <c r="AR95" s="20"/>
      <c r="AS95" s="20"/>
      <c r="AT95" s="1"/>
      <c r="AU95" s="1"/>
      <c r="AV95" s="19">
        <f>IF(AT95=0,1,0)</f>
        <v>1</v>
      </c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1"/>
      <c r="BJ95" s="1"/>
      <c r="BK95" s="19">
        <f>IF(BI95=0,1,0)</f>
        <v>1</v>
      </c>
      <c r="BL95" s="20"/>
      <c r="BM95" s="20"/>
      <c r="BN95" s="20"/>
      <c r="BO95" s="20"/>
      <c r="BP95" s="20"/>
      <c r="BQ95" s="20"/>
      <c r="BR95" s="20"/>
      <c r="BS95" s="4"/>
      <c r="BT95" s="20"/>
      <c r="BU95" s="20"/>
      <c r="BV95" s="20"/>
      <c r="BW95" s="48">
        <f t="shared" si="7"/>
        <v>0</v>
      </c>
      <c r="BX95" s="38"/>
    </row>
    <row r="96" spans="1:76" s="13" customFormat="1" ht="30.75" customHeight="1" x14ac:dyDescent="0.25">
      <c r="A96" s="39">
        <v>92</v>
      </c>
      <c r="B96" s="39"/>
      <c r="G96" s="4" t="s">
        <v>238</v>
      </c>
      <c r="H96" s="4"/>
      <c r="I96" s="46"/>
      <c r="J96" s="19">
        <f>IF(H96=0,1,0)</f>
        <v>1</v>
      </c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4"/>
      <c r="W96" s="4"/>
      <c r="X96" s="1"/>
      <c r="Y96" s="1"/>
      <c r="Z96" s="19">
        <f>IF(X96=0,1,0)</f>
        <v>1</v>
      </c>
      <c r="AA96" s="20"/>
      <c r="AB96" s="20"/>
      <c r="AC96" s="20"/>
      <c r="AD96" s="20"/>
      <c r="AE96" s="1"/>
      <c r="AF96" s="1"/>
      <c r="AG96" s="19">
        <f>IF(AE96=0,1,0)</f>
        <v>1</v>
      </c>
      <c r="AH96" s="20"/>
      <c r="AI96" s="20"/>
      <c r="AJ96" s="20"/>
      <c r="AK96" s="1"/>
      <c r="AL96" s="1"/>
      <c r="AM96" s="19">
        <f>IF(AK96=0,1,0)</f>
        <v>1</v>
      </c>
      <c r="AN96" s="20"/>
      <c r="AO96" s="20"/>
      <c r="AP96" s="20"/>
      <c r="AQ96" s="20"/>
      <c r="AR96" s="20"/>
      <c r="AS96" s="20"/>
      <c r="AT96" s="1"/>
      <c r="AU96" s="1"/>
      <c r="AV96" s="19">
        <f>IF(AT96=0,1,0)</f>
        <v>1</v>
      </c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1"/>
      <c r="BJ96" s="1"/>
      <c r="BK96" s="19">
        <f>IF(BI96=0,1,0)</f>
        <v>1</v>
      </c>
      <c r="BL96" s="20"/>
      <c r="BM96" s="20"/>
      <c r="BN96" s="20"/>
      <c r="BO96" s="20"/>
      <c r="BP96" s="20"/>
      <c r="BQ96" s="20"/>
      <c r="BR96" s="20"/>
      <c r="BS96" s="4"/>
      <c r="BT96" s="20"/>
      <c r="BU96" s="20"/>
      <c r="BV96" s="20"/>
      <c r="BW96" s="48">
        <f t="shared" si="7"/>
        <v>0</v>
      </c>
      <c r="BX96" s="38"/>
    </row>
    <row r="97" spans="1:76" s="13" customFormat="1" ht="30.75" customHeight="1" x14ac:dyDescent="0.25">
      <c r="A97" s="39">
        <v>93</v>
      </c>
      <c r="B97" s="39">
        <v>24</v>
      </c>
      <c r="D97" s="13" t="s">
        <v>18</v>
      </c>
      <c r="E97" s="13" t="s">
        <v>162</v>
      </c>
      <c r="F97" s="58">
        <v>43013</v>
      </c>
      <c r="G97" s="4" t="s">
        <v>239</v>
      </c>
      <c r="H97" s="37">
        <v>42915</v>
      </c>
      <c r="I97" s="46" t="s">
        <v>162</v>
      </c>
      <c r="J97" s="19">
        <f t="shared" si="1"/>
        <v>0</v>
      </c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4">
        <v>1</v>
      </c>
      <c r="W97" s="4" t="s">
        <v>393</v>
      </c>
      <c r="X97" s="1">
        <v>1</v>
      </c>
      <c r="Y97" s="1" t="s">
        <v>388</v>
      </c>
      <c r="Z97" s="19">
        <f t="shared" si="2"/>
        <v>0</v>
      </c>
      <c r="AA97" s="20"/>
      <c r="AB97" s="20"/>
      <c r="AC97" s="20"/>
      <c r="AD97" s="20"/>
      <c r="AE97" s="1">
        <v>1</v>
      </c>
      <c r="AF97" s="1" t="s">
        <v>389</v>
      </c>
      <c r="AG97" s="19">
        <f t="shared" si="3"/>
        <v>0</v>
      </c>
      <c r="AH97" s="20"/>
      <c r="AI97" s="20"/>
      <c r="AJ97" s="20"/>
      <c r="AK97" s="1">
        <v>1</v>
      </c>
      <c r="AL97" s="1" t="s">
        <v>162</v>
      </c>
      <c r="AM97" s="19">
        <f t="shared" si="4"/>
        <v>0</v>
      </c>
      <c r="AN97" s="20"/>
      <c r="AO97" s="20"/>
      <c r="AP97" s="20"/>
      <c r="AQ97" s="20"/>
      <c r="AR97" s="20"/>
      <c r="AS97" s="20"/>
      <c r="AT97" s="1">
        <v>1</v>
      </c>
      <c r="AU97" s="1" t="s">
        <v>385</v>
      </c>
      <c r="AV97" s="19">
        <f t="shared" si="5"/>
        <v>0</v>
      </c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1">
        <v>1</v>
      </c>
      <c r="BJ97" s="1" t="s">
        <v>390</v>
      </c>
      <c r="BK97" s="19">
        <f t="shared" si="6"/>
        <v>0</v>
      </c>
      <c r="BL97" s="20"/>
      <c r="BM97" s="20"/>
      <c r="BN97" s="20"/>
      <c r="BO97" s="20"/>
      <c r="BP97" s="20"/>
      <c r="BQ97" s="20"/>
      <c r="BR97" s="20"/>
      <c r="BS97" s="4"/>
      <c r="BT97" s="20"/>
      <c r="BU97" s="20"/>
      <c r="BV97" s="20"/>
      <c r="BW97" s="48">
        <f t="shared" si="7"/>
        <v>87.5</v>
      </c>
      <c r="BX97" s="38"/>
    </row>
    <row r="98" spans="1:76" s="13" customFormat="1" ht="30.75" customHeight="1" x14ac:dyDescent="0.25">
      <c r="A98" s="39">
        <v>94</v>
      </c>
      <c r="B98" s="39"/>
      <c r="G98" s="4" t="s">
        <v>236</v>
      </c>
      <c r="H98" s="37">
        <v>43004</v>
      </c>
      <c r="I98" s="46" t="s">
        <v>391</v>
      </c>
      <c r="J98" s="19">
        <f t="shared" si="1"/>
        <v>0</v>
      </c>
      <c r="K98" s="20"/>
      <c r="L98" s="20"/>
      <c r="M98" s="20"/>
      <c r="N98" s="20">
        <v>1</v>
      </c>
      <c r="O98" s="20"/>
      <c r="P98" s="20"/>
      <c r="Q98" s="20"/>
      <c r="R98" s="20"/>
      <c r="S98" s="20"/>
      <c r="T98" s="20"/>
      <c r="U98" s="20"/>
      <c r="V98" s="4">
        <v>0</v>
      </c>
      <c r="W98" s="4"/>
      <c r="X98" s="1">
        <v>0</v>
      </c>
      <c r="Y98" s="1"/>
      <c r="Z98" s="19">
        <f t="shared" si="2"/>
        <v>1</v>
      </c>
      <c r="AA98" s="20"/>
      <c r="AB98" s="20"/>
      <c r="AC98" s="20"/>
      <c r="AD98" s="20"/>
      <c r="AE98" s="1">
        <v>0</v>
      </c>
      <c r="AF98" s="1"/>
      <c r="AG98" s="19">
        <f t="shared" si="3"/>
        <v>1</v>
      </c>
      <c r="AH98" s="20"/>
      <c r="AI98" s="20"/>
      <c r="AJ98" s="20"/>
      <c r="AK98" s="1">
        <v>1</v>
      </c>
      <c r="AL98" s="1" t="s">
        <v>391</v>
      </c>
      <c r="AM98" s="19">
        <f t="shared" si="4"/>
        <v>0</v>
      </c>
      <c r="AN98" s="20"/>
      <c r="AO98" s="20"/>
      <c r="AP98" s="20"/>
      <c r="AQ98" s="20"/>
      <c r="AR98" s="20"/>
      <c r="AS98" s="20"/>
      <c r="AT98" s="1">
        <v>0</v>
      </c>
      <c r="AU98" s="1"/>
      <c r="AV98" s="19">
        <f t="shared" si="5"/>
        <v>1</v>
      </c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1">
        <v>1</v>
      </c>
      <c r="BJ98" s="1" t="s">
        <v>390</v>
      </c>
      <c r="BK98" s="19">
        <f t="shared" si="6"/>
        <v>0</v>
      </c>
      <c r="BL98" s="20"/>
      <c r="BM98" s="20"/>
      <c r="BN98" s="20"/>
      <c r="BO98" s="20"/>
      <c r="BP98" s="20"/>
      <c r="BQ98" s="20"/>
      <c r="BR98" s="20"/>
      <c r="BS98" s="4"/>
      <c r="BT98" s="20"/>
      <c r="BU98" s="20"/>
      <c r="BV98" s="20"/>
      <c r="BW98" s="48">
        <f t="shared" si="7"/>
        <v>34.5</v>
      </c>
      <c r="BX98" s="38" t="s">
        <v>392</v>
      </c>
    </row>
    <row r="99" spans="1:76" s="13" customFormat="1" ht="30.75" customHeight="1" x14ac:dyDescent="0.25">
      <c r="A99" s="39">
        <v>95</v>
      </c>
      <c r="B99" s="39"/>
      <c r="G99" s="4" t="s">
        <v>237</v>
      </c>
      <c r="H99" s="37"/>
      <c r="I99" s="46"/>
      <c r="J99" s="19">
        <f t="shared" si="1"/>
        <v>1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4"/>
      <c r="W99" s="4"/>
      <c r="X99" s="1"/>
      <c r="Y99" s="1"/>
      <c r="Z99" s="19">
        <f t="shared" si="2"/>
        <v>1</v>
      </c>
      <c r="AA99" s="20"/>
      <c r="AB99" s="20"/>
      <c r="AC99" s="20"/>
      <c r="AD99" s="20"/>
      <c r="AE99" s="1"/>
      <c r="AF99" s="1"/>
      <c r="AG99" s="19">
        <f t="shared" si="3"/>
        <v>1</v>
      </c>
      <c r="AH99" s="20"/>
      <c r="AI99" s="20"/>
      <c r="AJ99" s="20"/>
      <c r="AK99" s="1"/>
      <c r="AL99" s="1"/>
      <c r="AM99" s="19">
        <f t="shared" si="4"/>
        <v>1</v>
      </c>
      <c r="AN99" s="20"/>
      <c r="AO99" s="20"/>
      <c r="AP99" s="20"/>
      <c r="AQ99" s="20"/>
      <c r="AR99" s="20"/>
      <c r="AS99" s="20"/>
      <c r="AT99" s="1"/>
      <c r="AU99" s="1"/>
      <c r="AV99" s="19">
        <f t="shared" si="5"/>
        <v>1</v>
      </c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1"/>
      <c r="BJ99" s="1"/>
      <c r="BK99" s="19">
        <f t="shared" si="6"/>
        <v>1</v>
      </c>
      <c r="BL99" s="20"/>
      <c r="BM99" s="20"/>
      <c r="BN99" s="20"/>
      <c r="BO99" s="20"/>
      <c r="BP99" s="20"/>
      <c r="BQ99" s="20"/>
      <c r="BR99" s="20"/>
      <c r="BS99" s="4"/>
      <c r="BT99" s="20"/>
      <c r="BU99" s="20"/>
      <c r="BV99" s="20"/>
      <c r="BW99" s="48">
        <f t="shared" si="7"/>
        <v>0</v>
      </c>
      <c r="BX99" s="38"/>
    </row>
    <row r="100" spans="1:76" s="13" customFormat="1" ht="30.75" customHeight="1" x14ac:dyDescent="0.25">
      <c r="A100" s="39">
        <v>96</v>
      </c>
      <c r="B100" s="39"/>
      <c r="G100" s="4" t="s">
        <v>238</v>
      </c>
      <c r="H100" s="4"/>
      <c r="I100" s="46"/>
      <c r="J100" s="19">
        <f t="shared" si="1"/>
        <v>1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4"/>
      <c r="W100" s="4"/>
      <c r="X100" s="1"/>
      <c r="Y100" s="1"/>
      <c r="Z100" s="19">
        <f t="shared" si="2"/>
        <v>1</v>
      </c>
      <c r="AA100" s="20"/>
      <c r="AB100" s="20"/>
      <c r="AC100" s="20"/>
      <c r="AD100" s="20"/>
      <c r="AE100" s="1"/>
      <c r="AF100" s="1"/>
      <c r="AG100" s="19">
        <f t="shared" si="3"/>
        <v>1</v>
      </c>
      <c r="AH100" s="20"/>
      <c r="AI100" s="20"/>
      <c r="AJ100" s="20"/>
      <c r="AK100" s="1"/>
      <c r="AL100" s="1"/>
      <c r="AM100" s="19">
        <f t="shared" si="4"/>
        <v>1</v>
      </c>
      <c r="AN100" s="20"/>
      <c r="AO100" s="20"/>
      <c r="AP100" s="20"/>
      <c r="AQ100" s="20"/>
      <c r="AR100" s="20"/>
      <c r="AS100" s="20"/>
      <c r="AT100" s="1"/>
      <c r="AU100" s="1"/>
      <c r="AV100" s="19">
        <f t="shared" si="5"/>
        <v>1</v>
      </c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1"/>
      <c r="BJ100" s="1"/>
      <c r="BK100" s="19">
        <f t="shared" si="6"/>
        <v>1</v>
      </c>
      <c r="BL100" s="20"/>
      <c r="BM100" s="20"/>
      <c r="BN100" s="20"/>
      <c r="BO100" s="20"/>
      <c r="BP100" s="20"/>
      <c r="BQ100" s="20"/>
      <c r="BR100" s="20"/>
      <c r="BS100" s="4"/>
      <c r="BT100" s="20"/>
      <c r="BU100" s="20"/>
      <c r="BV100" s="20"/>
      <c r="BW100" s="48">
        <f t="shared" si="7"/>
        <v>0</v>
      </c>
      <c r="BX100" s="38"/>
    </row>
    <row r="101" spans="1:76" s="13" customFormat="1" ht="30.75" customHeight="1" x14ac:dyDescent="0.25">
      <c r="A101" s="39">
        <v>97</v>
      </c>
      <c r="B101" s="39">
        <v>25</v>
      </c>
      <c r="D101" s="13" t="s">
        <v>19</v>
      </c>
      <c r="E101" s="13" t="s">
        <v>163</v>
      </c>
      <c r="F101" s="58">
        <v>43013</v>
      </c>
      <c r="G101" s="4" t="s">
        <v>239</v>
      </c>
      <c r="H101" s="37">
        <v>42906</v>
      </c>
      <c r="I101" s="46" t="s">
        <v>395</v>
      </c>
      <c r="J101" s="19">
        <f t="shared" si="1"/>
        <v>0</v>
      </c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4">
        <v>0</v>
      </c>
      <c r="W101" s="4"/>
      <c r="X101" s="1">
        <v>0</v>
      </c>
      <c r="Y101" s="1"/>
      <c r="Z101" s="19">
        <f t="shared" si="2"/>
        <v>1</v>
      </c>
      <c r="AA101" s="20"/>
      <c r="AB101" s="20"/>
      <c r="AC101" s="20"/>
      <c r="AD101" s="20"/>
      <c r="AE101" s="1">
        <v>0</v>
      </c>
      <c r="AF101" s="1"/>
      <c r="AG101" s="19">
        <f t="shared" si="3"/>
        <v>1</v>
      </c>
      <c r="AH101" s="20"/>
      <c r="AI101" s="20"/>
      <c r="AJ101" s="20"/>
      <c r="AK101" s="1">
        <v>1</v>
      </c>
      <c r="AL101" s="1" t="s">
        <v>395</v>
      </c>
      <c r="AM101" s="19">
        <f t="shared" si="4"/>
        <v>0</v>
      </c>
      <c r="AN101" s="20"/>
      <c r="AO101" s="20"/>
      <c r="AP101" s="20"/>
      <c r="AQ101" s="20"/>
      <c r="AR101" s="20"/>
      <c r="AS101" s="20"/>
      <c r="AT101" s="1">
        <v>0</v>
      </c>
      <c r="AU101" s="1"/>
      <c r="AV101" s="19">
        <f t="shared" si="5"/>
        <v>1</v>
      </c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1">
        <v>1</v>
      </c>
      <c r="BJ101" s="1" t="s">
        <v>396</v>
      </c>
      <c r="BK101" s="19">
        <f t="shared" si="6"/>
        <v>0</v>
      </c>
      <c r="BL101" s="20"/>
      <c r="BM101" s="20"/>
      <c r="BN101" s="20"/>
      <c r="BO101" s="20"/>
      <c r="BP101" s="20"/>
      <c r="BQ101" s="20"/>
      <c r="BR101" s="20"/>
      <c r="BS101" s="4"/>
      <c r="BT101" s="20"/>
      <c r="BU101" s="20"/>
      <c r="BV101" s="20"/>
      <c r="BW101" s="48">
        <f t="shared" si="7"/>
        <v>37.5</v>
      </c>
      <c r="BX101" s="38" t="s">
        <v>397</v>
      </c>
    </row>
    <row r="102" spans="1:76" s="13" customFormat="1" ht="30.75" customHeight="1" x14ac:dyDescent="0.25">
      <c r="A102" s="39">
        <v>98</v>
      </c>
      <c r="B102" s="39"/>
      <c r="G102" s="4" t="s">
        <v>236</v>
      </c>
      <c r="H102" s="37">
        <v>42991</v>
      </c>
      <c r="I102" s="46" t="s">
        <v>394</v>
      </c>
      <c r="J102" s="19">
        <f>IF(H102=0,1,0)</f>
        <v>0</v>
      </c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4">
        <v>1</v>
      </c>
      <c r="W102" s="4" t="s">
        <v>394</v>
      </c>
      <c r="X102" s="1">
        <v>0</v>
      </c>
      <c r="Y102" s="1"/>
      <c r="Z102" s="19">
        <f>IF(X102=0,1,0)</f>
        <v>1</v>
      </c>
      <c r="AA102" s="20"/>
      <c r="AB102" s="20"/>
      <c r="AC102" s="20"/>
      <c r="AD102" s="20"/>
      <c r="AE102" s="1">
        <v>0</v>
      </c>
      <c r="AF102" s="1"/>
      <c r="AG102" s="19">
        <f>IF(AE102=0,1,0)</f>
        <v>1</v>
      </c>
      <c r="AH102" s="20"/>
      <c r="AI102" s="20"/>
      <c r="AJ102" s="20"/>
      <c r="AK102" s="1">
        <v>1</v>
      </c>
      <c r="AL102" s="1" t="s">
        <v>394</v>
      </c>
      <c r="AM102" s="19">
        <f>IF(AK102=0,1,0)</f>
        <v>0</v>
      </c>
      <c r="AN102" s="20"/>
      <c r="AO102" s="20"/>
      <c r="AP102" s="20"/>
      <c r="AQ102" s="20"/>
      <c r="AR102" s="20"/>
      <c r="AS102" s="20"/>
      <c r="AT102" s="1">
        <v>0</v>
      </c>
      <c r="AU102" s="1"/>
      <c r="AV102" s="19">
        <f>IF(AT102=0,1,0)</f>
        <v>1</v>
      </c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1">
        <v>1</v>
      </c>
      <c r="BJ102" s="1" t="s">
        <v>396</v>
      </c>
      <c r="BK102" s="19">
        <f>IF(BI102=0,1,0)</f>
        <v>0</v>
      </c>
      <c r="BL102" s="20"/>
      <c r="BM102" s="20"/>
      <c r="BN102" s="20"/>
      <c r="BO102" s="20"/>
      <c r="BP102" s="20"/>
      <c r="BQ102" s="20"/>
      <c r="BR102" s="20"/>
      <c r="BS102" s="4"/>
      <c r="BT102" s="20"/>
      <c r="BU102" s="20"/>
      <c r="BV102" s="20"/>
      <c r="BW102" s="48">
        <f t="shared" si="7"/>
        <v>37.5</v>
      </c>
      <c r="BX102" s="38"/>
    </row>
    <row r="103" spans="1:76" s="13" customFormat="1" ht="30.75" customHeight="1" x14ac:dyDescent="0.25">
      <c r="A103" s="39">
        <v>99</v>
      </c>
      <c r="B103" s="39"/>
      <c r="G103" s="4" t="s">
        <v>237</v>
      </c>
      <c r="H103" s="4"/>
      <c r="I103" s="46"/>
      <c r="J103" s="19">
        <f>IF(H103=0,1,0)</f>
        <v>1</v>
      </c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4"/>
      <c r="W103" s="4"/>
      <c r="X103" s="1"/>
      <c r="Y103" s="1"/>
      <c r="Z103" s="19">
        <f>IF(X103=0,1,0)</f>
        <v>1</v>
      </c>
      <c r="AA103" s="20"/>
      <c r="AB103" s="20"/>
      <c r="AC103" s="20"/>
      <c r="AD103" s="20"/>
      <c r="AE103" s="1"/>
      <c r="AF103" s="1"/>
      <c r="AG103" s="19">
        <f>IF(AE103=0,1,0)</f>
        <v>1</v>
      </c>
      <c r="AH103" s="20"/>
      <c r="AI103" s="20"/>
      <c r="AJ103" s="20"/>
      <c r="AK103" s="1"/>
      <c r="AL103" s="1"/>
      <c r="AM103" s="19">
        <f>IF(AK103=0,1,0)</f>
        <v>1</v>
      </c>
      <c r="AN103" s="20"/>
      <c r="AO103" s="20"/>
      <c r="AP103" s="20"/>
      <c r="AQ103" s="20"/>
      <c r="AR103" s="20"/>
      <c r="AS103" s="20"/>
      <c r="AT103" s="1"/>
      <c r="AU103" s="1"/>
      <c r="AV103" s="19">
        <f>IF(AT103=0,1,0)</f>
        <v>1</v>
      </c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1"/>
      <c r="BJ103" s="1"/>
      <c r="BK103" s="19">
        <f>IF(BI103=0,1,0)</f>
        <v>1</v>
      </c>
      <c r="BL103" s="20"/>
      <c r="BM103" s="20"/>
      <c r="BN103" s="20"/>
      <c r="BO103" s="20"/>
      <c r="BP103" s="20"/>
      <c r="BQ103" s="20"/>
      <c r="BR103" s="20"/>
      <c r="BS103" s="4"/>
      <c r="BT103" s="20"/>
      <c r="BU103" s="20"/>
      <c r="BV103" s="20"/>
      <c r="BW103" s="48">
        <f t="shared" si="7"/>
        <v>0</v>
      </c>
      <c r="BX103" s="38"/>
    </row>
    <row r="104" spans="1:76" s="13" customFormat="1" ht="30.75" customHeight="1" x14ac:dyDescent="0.25">
      <c r="A104" s="39">
        <v>100</v>
      </c>
      <c r="B104" s="39"/>
      <c r="G104" s="4" t="s">
        <v>238</v>
      </c>
      <c r="H104" s="4"/>
      <c r="I104" s="46"/>
      <c r="J104" s="19">
        <f>IF(H104=0,1,0)</f>
        <v>1</v>
      </c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4"/>
      <c r="W104" s="4"/>
      <c r="X104" s="1"/>
      <c r="Y104" s="1"/>
      <c r="Z104" s="19">
        <f>IF(X104=0,1,0)</f>
        <v>1</v>
      </c>
      <c r="AA104" s="20"/>
      <c r="AB104" s="20"/>
      <c r="AC104" s="20"/>
      <c r="AD104" s="20"/>
      <c r="AE104" s="1"/>
      <c r="AF104" s="1"/>
      <c r="AG104" s="19">
        <f>IF(AE104=0,1,0)</f>
        <v>1</v>
      </c>
      <c r="AH104" s="20"/>
      <c r="AI104" s="20"/>
      <c r="AJ104" s="20"/>
      <c r="AK104" s="1"/>
      <c r="AL104" s="1"/>
      <c r="AM104" s="19">
        <f>IF(AK104=0,1,0)</f>
        <v>1</v>
      </c>
      <c r="AN104" s="20"/>
      <c r="AO104" s="20"/>
      <c r="AP104" s="20"/>
      <c r="AQ104" s="20"/>
      <c r="AR104" s="20"/>
      <c r="AS104" s="20"/>
      <c r="AT104" s="1"/>
      <c r="AU104" s="1"/>
      <c r="AV104" s="19">
        <f>IF(AT104=0,1,0)</f>
        <v>1</v>
      </c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1"/>
      <c r="BJ104" s="1"/>
      <c r="BK104" s="19">
        <f>IF(BI104=0,1,0)</f>
        <v>1</v>
      </c>
      <c r="BL104" s="20"/>
      <c r="BM104" s="20"/>
      <c r="BN104" s="20"/>
      <c r="BO104" s="20"/>
      <c r="BP104" s="20"/>
      <c r="BQ104" s="20"/>
      <c r="BR104" s="20"/>
      <c r="BS104" s="4"/>
      <c r="BT104" s="20"/>
      <c r="BU104" s="20"/>
      <c r="BV104" s="20"/>
      <c r="BW104" s="48">
        <f t="shared" si="7"/>
        <v>0</v>
      </c>
      <c r="BX104" s="38"/>
    </row>
    <row r="105" spans="1:76" s="13" customFormat="1" ht="30.75" customHeight="1" x14ac:dyDescent="0.25">
      <c r="A105" s="39">
        <v>101</v>
      </c>
      <c r="B105" s="39">
        <v>26</v>
      </c>
      <c r="D105" s="13" t="s">
        <v>20</v>
      </c>
      <c r="E105" s="13" t="s">
        <v>164</v>
      </c>
      <c r="F105" s="58">
        <v>43013</v>
      </c>
      <c r="G105" s="4" t="s">
        <v>239</v>
      </c>
      <c r="H105" s="37">
        <v>42916</v>
      </c>
      <c r="I105" s="46" t="s">
        <v>398</v>
      </c>
      <c r="J105" s="19">
        <f t="shared" si="1"/>
        <v>0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4">
        <v>1</v>
      </c>
      <c r="W105" s="4" t="s">
        <v>401</v>
      </c>
      <c r="X105" s="1">
        <v>0</v>
      </c>
      <c r="Y105" s="1"/>
      <c r="Z105" s="19">
        <f t="shared" si="2"/>
        <v>1</v>
      </c>
      <c r="AA105" s="20"/>
      <c r="AB105" s="20"/>
      <c r="AC105" s="20"/>
      <c r="AD105" s="20"/>
      <c r="AE105" s="1">
        <v>0</v>
      </c>
      <c r="AF105" s="1"/>
      <c r="AG105" s="19">
        <f t="shared" si="3"/>
        <v>1</v>
      </c>
      <c r="AH105" s="20"/>
      <c r="AI105" s="20"/>
      <c r="AJ105" s="20"/>
      <c r="AK105" s="1">
        <v>1</v>
      </c>
      <c r="AL105" s="1" t="s">
        <v>398</v>
      </c>
      <c r="AM105" s="19">
        <f t="shared" si="4"/>
        <v>0</v>
      </c>
      <c r="AN105" s="20"/>
      <c r="AO105" s="20"/>
      <c r="AP105" s="20"/>
      <c r="AQ105" s="20"/>
      <c r="AR105" s="20"/>
      <c r="AS105" s="20"/>
      <c r="AT105" s="1">
        <v>1</v>
      </c>
      <c r="AU105" s="1" t="s">
        <v>400</v>
      </c>
      <c r="AV105" s="19">
        <f t="shared" si="5"/>
        <v>0</v>
      </c>
      <c r="AW105" s="20"/>
      <c r="AX105" s="20"/>
      <c r="AY105" s="20"/>
      <c r="AZ105" s="20"/>
      <c r="BA105" s="20"/>
      <c r="BB105" s="20"/>
      <c r="BC105" s="20"/>
      <c r="BD105" s="20">
        <v>1</v>
      </c>
      <c r="BE105" s="20"/>
      <c r="BF105" s="20"/>
      <c r="BG105" s="20"/>
      <c r="BH105" s="20"/>
      <c r="BI105" s="1">
        <v>1</v>
      </c>
      <c r="BJ105" s="46" t="s">
        <v>399</v>
      </c>
      <c r="BK105" s="19">
        <f t="shared" si="6"/>
        <v>0</v>
      </c>
      <c r="BL105" s="20"/>
      <c r="BM105" s="20"/>
      <c r="BN105" s="20"/>
      <c r="BO105" s="20"/>
      <c r="BP105" s="20"/>
      <c r="BQ105" s="20"/>
      <c r="BR105" s="20"/>
      <c r="BS105" s="4"/>
      <c r="BT105" s="20"/>
      <c r="BU105" s="20"/>
      <c r="BV105" s="20"/>
      <c r="BW105" s="48">
        <f t="shared" si="7"/>
        <v>52.5</v>
      </c>
      <c r="BX105" s="38"/>
    </row>
    <row r="106" spans="1:76" s="13" customFormat="1" ht="30.75" customHeight="1" x14ac:dyDescent="0.25">
      <c r="A106" s="39">
        <v>102</v>
      </c>
      <c r="B106" s="39"/>
      <c r="G106" s="4" t="s">
        <v>236</v>
      </c>
      <c r="H106" s="37">
        <v>42962</v>
      </c>
      <c r="I106" s="46" t="s">
        <v>403</v>
      </c>
      <c r="J106" s="19">
        <f t="shared" si="1"/>
        <v>0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4"/>
      <c r="W106" s="4"/>
      <c r="X106" s="1">
        <v>0</v>
      </c>
      <c r="Y106" s="1"/>
      <c r="Z106" s="19">
        <f t="shared" si="2"/>
        <v>1</v>
      </c>
      <c r="AA106" s="20"/>
      <c r="AB106" s="20"/>
      <c r="AC106" s="20"/>
      <c r="AD106" s="20"/>
      <c r="AE106" s="1">
        <v>0</v>
      </c>
      <c r="AF106" s="1"/>
      <c r="AG106" s="19">
        <f t="shared" si="3"/>
        <v>1</v>
      </c>
      <c r="AH106" s="20"/>
      <c r="AI106" s="20"/>
      <c r="AJ106" s="20"/>
      <c r="AK106" s="1">
        <v>1</v>
      </c>
      <c r="AL106" s="1" t="s">
        <v>403</v>
      </c>
      <c r="AM106" s="19">
        <f t="shared" si="4"/>
        <v>0</v>
      </c>
      <c r="AN106" s="20"/>
      <c r="AO106" s="20"/>
      <c r="AP106" s="20"/>
      <c r="AQ106" s="20"/>
      <c r="AR106" s="20"/>
      <c r="AS106" s="20"/>
      <c r="AT106" s="1">
        <v>1</v>
      </c>
      <c r="AU106" s="1" t="s">
        <v>402</v>
      </c>
      <c r="AV106" s="19">
        <f t="shared" si="5"/>
        <v>0</v>
      </c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1">
        <v>1</v>
      </c>
      <c r="BJ106" s="1" t="s">
        <v>399</v>
      </c>
      <c r="BK106" s="19">
        <f t="shared" si="6"/>
        <v>0</v>
      </c>
      <c r="BL106" s="20"/>
      <c r="BM106" s="20"/>
      <c r="BN106" s="20"/>
      <c r="BO106" s="20"/>
      <c r="BP106" s="20"/>
      <c r="BQ106" s="20"/>
      <c r="BR106" s="20"/>
      <c r="BS106" s="4"/>
      <c r="BT106" s="20"/>
      <c r="BU106" s="20"/>
      <c r="BV106" s="20"/>
      <c r="BW106" s="48">
        <f t="shared" si="7"/>
        <v>62.5</v>
      </c>
      <c r="BX106" s="38"/>
    </row>
    <row r="107" spans="1:76" s="13" customFormat="1" ht="30.75" customHeight="1" x14ac:dyDescent="0.25">
      <c r="A107" s="39">
        <v>103</v>
      </c>
      <c r="B107" s="39"/>
      <c r="G107" s="4" t="s">
        <v>237</v>
      </c>
      <c r="H107" s="4"/>
      <c r="I107" s="46"/>
      <c r="J107" s="19">
        <f t="shared" si="1"/>
        <v>1</v>
      </c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4"/>
      <c r="W107" s="4"/>
      <c r="X107" s="1"/>
      <c r="Y107" s="1"/>
      <c r="Z107" s="19">
        <f t="shared" si="2"/>
        <v>1</v>
      </c>
      <c r="AA107" s="20"/>
      <c r="AB107" s="20"/>
      <c r="AC107" s="20"/>
      <c r="AD107" s="20"/>
      <c r="AE107" s="1"/>
      <c r="AF107" s="1"/>
      <c r="AG107" s="19">
        <f t="shared" si="3"/>
        <v>1</v>
      </c>
      <c r="AH107" s="20"/>
      <c r="AI107" s="20"/>
      <c r="AJ107" s="20"/>
      <c r="AK107" s="1"/>
      <c r="AL107" s="1"/>
      <c r="AM107" s="19">
        <f t="shared" si="4"/>
        <v>1</v>
      </c>
      <c r="AN107" s="20"/>
      <c r="AO107" s="20"/>
      <c r="AP107" s="20"/>
      <c r="AQ107" s="20"/>
      <c r="AR107" s="20"/>
      <c r="AS107" s="20"/>
      <c r="AT107" s="1"/>
      <c r="AU107" s="1"/>
      <c r="AV107" s="19">
        <f t="shared" si="5"/>
        <v>1</v>
      </c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1"/>
      <c r="BJ107" s="1"/>
      <c r="BK107" s="19">
        <f t="shared" si="6"/>
        <v>1</v>
      </c>
      <c r="BL107" s="20"/>
      <c r="BM107" s="20"/>
      <c r="BN107" s="20"/>
      <c r="BO107" s="20"/>
      <c r="BP107" s="20"/>
      <c r="BQ107" s="20"/>
      <c r="BR107" s="20"/>
      <c r="BS107" s="4"/>
      <c r="BT107" s="20"/>
      <c r="BU107" s="20"/>
      <c r="BV107" s="20"/>
      <c r="BW107" s="48">
        <f t="shared" si="7"/>
        <v>0</v>
      </c>
      <c r="BX107" s="38"/>
    </row>
    <row r="108" spans="1:76" s="13" customFormat="1" ht="30.75" customHeight="1" x14ac:dyDescent="0.25">
      <c r="A108" s="39">
        <v>104</v>
      </c>
      <c r="B108" s="39"/>
      <c r="G108" s="4" t="s">
        <v>238</v>
      </c>
      <c r="H108" s="4"/>
      <c r="I108" s="46"/>
      <c r="J108" s="19">
        <f t="shared" si="1"/>
        <v>1</v>
      </c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4"/>
      <c r="W108" s="4"/>
      <c r="X108" s="1"/>
      <c r="Y108" s="1"/>
      <c r="Z108" s="19">
        <f t="shared" si="2"/>
        <v>1</v>
      </c>
      <c r="AA108" s="20"/>
      <c r="AB108" s="20"/>
      <c r="AC108" s="20"/>
      <c r="AD108" s="20"/>
      <c r="AE108" s="1"/>
      <c r="AF108" s="1"/>
      <c r="AG108" s="19">
        <f t="shared" si="3"/>
        <v>1</v>
      </c>
      <c r="AH108" s="20"/>
      <c r="AI108" s="20"/>
      <c r="AJ108" s="20"/>
      <c r="AK108" s="1"/>
      <c r="AL108" s="1"/>
      <c r="AM108" s="19">
        <f t="shared" si="4"/>
        <v>1</v>
      </c>
      <c r="AN108" s="20"/>
      <c r="AO108" s="20"/>
      <c r="AP108" s="20"/>
      <c r="AQ108" s="20"/>
      <c r="AR108" s="20"/>
      <c r="AS108" s="20"/>
      <c r="AT108" s="1"/>
      <c r="AU108" s="1"/>
      <c r="AV108" s="19">
        <f t="shared" si="5"/>
        <v>1</v>
      </c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1"/>
      <c r="BJ108" s="1"/>
      <c r="BK108" s="19">
        <f t="shared" si="6"/>
        <v>1</v>
      </c>
      <c r="BL108" s="20"/>
      <c r="BM108" s="20"/>
      <c r="BN108" s="20"/>
      <c r="BO108" s="20"/>
      <c r="BP108" s="20"/>
      <c r="BQ108" s="20"/>
      <c r="BR108" s="20"/>
      <c r="BS108" s="4"/>
      <c r="BT108" s="20"/>
      <c r="BU108" s="20"/>
      <c r="BV108" s="20"/>
      <c r="BW108" s="48">
        <f t="shared" si="7"/>
        <v>0</v>
      </c>
      <c r="BX108" s="38"/>
    </row>
    <row r="109" spans="1:76" s="13" customFormat="1" ht="30.75" customHeight="1" x14ac:dyDescent="0.25">
      <c r="A109" s="39">
        <v>105</v>
      </c>
      <c r="B109" s="39">
        <v>27</v>
      </c>
      <c r="D109" s="13" t="s">
        <v>21</v>
      </c>
      <c r="E109" s="13" t="s">
        <v>165</v>
      </c>
      <c r="F109" s="58">
        <v>43013</v>
      </c>
      <c r="G109" s="4" t="s">
        <v>239</v>
      </c>
      <c r="H109" s="37">
        <v>42916</v>
      </c>
      <c r="I109" s="46" t="s">
        <v>404</v>
      </c>
      <c r="J109" s="19">
        <f t="shared" si="1"/>
        <v>0</v>
      </c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4">
        <v>1</v>
      </c>
      <c r="W109" s="4" t="s">
        <v>407</v>
      </c>
      <c r="X109" s="1">
        <v>0</v>
      </c>
      <c r="Y109" s="1"/>
      <c r="Z109" s="19">
        <f t="shared" si="2"/>
        <v>1</v>
      </c>
      <c r="AA109" s="20"/>
      <c r="AB109" s="20"/>
      <c r="AC109" s="20"/>
      <c r="AD109" s="20"/>
      <c r="AE109" s="1">
        <v>0</v>
      </c>
      <c r="AF109" s="1"/>
      <c r="AG109" s="19">
        <f t="shared" si="3"/>
        <v>1</v>
      </c>
      <c r="AH109" s="20"/>
      <c r="AI109" s="20"/>
      <c r="AJ109" s="20"/>
      <c r="AK109" s="1">
        <v>1</v>
      </c>
      <c r="AL109" s="1" t="s">
        <v>404</v>
      </c>
      <c r="AM109" s="19">
        <f t="shared" si="4"/>
        <v>0</v>
      </c>
      <c r="AN109" s="20"/>
      <c r="AO109" s="20"/>
      <c r="AP109" s="20"/>
      <c r="AQ109" s="20"/>
      <c r="AR109" s="20"/>
      <c r="AS109" s="20"/>
      <c r="AT109" s="1">
        <v>1</v>
      </c>
      <c r="AU109" s="1" t="s">
        <v>404</v>
      </c>
      <c r="AV109" s="19">
        <f t="shared" si="5"/>
        <v>0</v>
      </c>
      <c r="AW109" s="20"/>
      <c r="AX109" s="20"/>
      <c r="AY109" s="20"/>
      <c r="AZ109" s="20"/>
      <c r="BA109" s="20"/>
      <c r="BB109" s="20"/>
      <c r="BC109" s="20"/>
      <c r="BD109" s="20"/>
      <c r="BE109" s="20"/>
      <c r="BF109" s="20">
        <v>1</v>
      </c>
      <c r="BG109" s="20">
        <v>1</v>
      </c>
      <c r="BH109" s="20"/>
      <c r="BI109" s="1">
        <v>1</v>
      </c>
      <c r="BJ109" s="1" t="s">
        <v>406</v>
      </c>
      <c r="BK109" s="19">
        <f t="shared" si="6"/>
        <v>0</v>
      </c>
      <c r="BL109" s="20"/>
      <c r="BM109" s="20"/>
      <c r="BN109" s="20"/>
      <c r="BO109" s="20"/>
      <c r="BP109" s="20"/>
      <c r="BQ109" s="20"/>
      <c r="BR109" s="20"/>
      <c r="BS109" s="4"/>
      <c r="BT109" s="20"/>
      <c r="BU109" s="20"/>
      <c r="BV109" s="20"/>
      <c r="BW109" s="48">
        <f t="shared" si="7"/>
        <v>45</v>
      </c>
      <c r="BX109" s="38" t="s">
        <v>405</v>
      </c>
    </row>
    <row r="110" spans="1:76" s="13" customFormat="1" ht="30.75" customHeight="1" x14ac:dyDescent="0.25">
      <c r="A110" s="39">
        <v>106</v>
      </c>
      <c r="B110" s="39"/>
      <c r="F110" s="58">
        <v>43013</v>
      </c>
      <c r="G110" s="4" t="s">
        <v>236</v>
      </c>
      <c r="H110" s="37">
        <v>43028</v>
      </c>
      <c r="I110" s="46"/>
      <c r="J110" s="19">
        <f>IF(H110=0,1,0)</f>
        <v>0</v>
      </c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4"/>
      <c r="W110" s="4"/>
      <c r="X110" s="1"/>
      <c r="Y110" s="1"/>
      <c r="Z110" s="19">
        <f>IF(X110=0,1,0)</f>
        <v>1</v>
      </c>
      <c r="AA110" s="20"/>
      <c r="AB110" s="20"/>
      <c r="AC110" s="20"/>
      <c r="AD110" s="20"/>
      <c r="AE110" s="1"/>
      <c r="AF110" s="1"/>
      <c r="AG110" s="19">
        <f>IF(AE110=0,1,0)</f>
        <v>1</v>
      </c>
      <c r="AH110" s="20"/>
      <c r="AI110" s="20"/>
      <c r="AJ110" s="20"/>
      <c r="AK110" s="1"/>
      <c r="AL110" s="1"/>
      <c r="AM110" s="19">
        <f>IF(AK110=0,1,0)</f>
        <v>1</v>
      </c>
      <c r="AN110" s="20"/>
      <c r="AO110" s="20"/>
      <c r="AP110" s="20"/>
      <c r="AQ110" s="20"/>
      <c r="AR110" s="20"/>
      <c r="AS110" s="20"/>
      <c r="AT110" s="1"/>
      <c r="AU110" s="1"/>
      <c r="AV110" s="19">
        <f>IF(AT110=0,1,0)</f>
        <v>1</v>
      </c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1">
        <v>1</v>
      </c>
      <c r="BJ110" s="1" t="s">
        <v>406</v>
      </c>
      <c r="BK110" s="19">
        <f>IF(BI110=0,1,0)</f>
        <v>0</v>
      </c>
      <c r="BL110" s="20"/>
      <c r="BM110" s="20"/>
      <c r="BN110" s="20"/>
      <c r="BO110" s="20"/>
      <c r="BP110" s="20"/>
      <c r="BQ110" s="20"/>
      <c r="BR110" s="20"/>
      <c r="BS110" s="4"/>
      <c r="BT110" s="20"/>
      <c r="BU110" s="20"/>
      <c r="BV110" s="20"/>
      <c r="BW110" s="48">
        <f t="shared" si="7"/>
        <v>25</v>
      </c>
      <c r="BX110" s="38"/>
    </row>
    <row r="111" spans="1:76" s="13" customFormat="1" ht="30.75" customHeight="1" x14ac:dyDescent="0.25">
      <c r="A111" s="39">
        <v>107</v>
      </c>
      <c r="B111" s="39"/>
      <c r="G111" s="4" t="s">
        <v>237</v>
      </c>
      <c r="H111" s="37"/>
      <c r="I111" s="46"/>
      <c r="J111" s="19">
        <f>IF(H111=0,1,0)</f>
        <v>1</v>
      </c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4"/>
      <c r="W111" s="4"/>
      <c r="X111" s="1"/>
      <c r="Y111" s="1"/>
      <c r="Z111" s="19">
        <f>IF(X111=0,1,0)</f>
        <v>1</v>
      </c>
      <c r="AA111" s="20"/>
      <c r="AB111" s="20"/>
      <c r="AC111" s="20"/>
      <c r="AD111" s="20"/>
      <c r="AE111" s="1"/>
      <c r="AF111" s="1"/>
      <c r="AG111" s="19">
        <f>IF(AE111=0,1,0)</f>
        <v>1</v>
      </c>
      <c r="AH111" s="20"/>
      <c r="AI111" s="20"/>
      <c r="AJ111" s="20"/>
      <c r="AK111" s="1"/>
      <c r="AL111" s="1"/>
      <c r="AM111" s="19">
        <f>IF(AK111=0,1,0)</f>
        <v>1</v>
      </c>
      <c r="AN111" s="20"/>
      <c r="AO111" s="20"/>
      <c r="AP111" s="20"/>
      <c r="AQ111" s="20"/>
      <c r="AR111" s="20"/>
      <c r="AS111" s="20"/>
      <c r="AT111" s="1"/>
      <c r="AU111" s="1"/>
      <c r="AV111" s="19">
        <f>IF(AT111=0,1,0)</f>
        <v>1</v>
      </c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1"/>
      <c r="BJ111" s="1"/>
      <c r="BK111" s="19">
        <f>IF(BI111=0,1,0)</f>
        <v>1</v>
      </c>
      <c r="BL111" s="20"/>
      <c r="BM111" s="20"/>
      <c r="BN111" s="20"/>
      <c r="BO111" s="20"/>
      <c r="BP111" s="20"/>
      <c r="BQ111" s="20"/>
      <c r="BR111" s="20"/>
      <c r="BS111" s="4"/>
      <c r="BT111" s="20"/>
      <c r="BU111" s="20"/>
      <c r="BV111" s="20"/>
      <c r="BW111" s="48">
        <f t="shared" si="7"/>
        <v>0</v>
      </c>
      <c r="BX111" s="38"/>
    </row>
    <row r="112" spans="1:76" s="13" customFormat="1" ht="30.75" customHeight="1" x14ac:dyDescent="0.25">
      <c r="A112" s="39">
        <v>108</v>
      </c>
      <c r="B112" s="39"/>
      <c r="G112" s="4" t="s">
        <v>238</v>
      </c>
      <c r="H112" s="4"/>
      <c r="I112" s="46"/>
      <c r="J112" s="19">
        <f>IF(H112=0,1,0)</f>
        <v>1</v>
      </c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4"/>
      <c r="W112" s="4"/>
      <c r="X112" s="1"/>
      <c r="Y112" s="1"/>
      <c r="Z112" s="19">
        <f>IF(X112=0,1,0)</f>
        <v>1</v>
      </c>
      <c r="AA112" s="20"/>
      <c r="AB112" s="20"/>
      <c r="AC112" s="20"/>
      <c r="AD112" s="20"/>
      <c r="AE112" s="1"/>
      <c r="AF112" s="1"/>
      <c r="AG112" s="19">
        <f>IF(AE112=0,1,0)</f>
        <v>1</v>
      </c>
      <c r="AH112" s="20"/>
      <c r="AI112" s="20"/>
      <c r="AJ112" s="20"/>
      <c r="AK112" s="1"/>
      <c r="AL112" s="1"/>
      <c r="AM112" s="19">
        <f>IF(AK112=0,1,0)</f>
        <v>1</v>
      </c>
      <c r="AN112" s="20"/>
      <c r="AO112" s="20"/>
      <c r="AP112" s="20"/>
      <c r="AQ112" s="20"/>
      <c r="AR112" s="20"/>
      <c r="AS112" s="20"/>
      <c r="AT112" s="1"/>
      <c r="AU112" s="1"/>
      <c r="AV112" s="19">
        <f>IF(AT112=0,1,0)</f>
        <v>1</v>
      </c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1"/>
      <c r="BJ112" s="1"/>
      <c r="BK112" s="19">
        <f>IF(BI112=0,1,0)</f>
        <v>1</v>
      </c>
      <c r="BL112" s="20"/>
      <c r="BM112" s="20"/>
      <c r="BN112" s="20"/>
      <c r="BO112" s="20"/>
      <c r="BP112" s="20"/>
      <c r="BQ112" s="20"/>
      <c r="BR112" s="20"/>
      <c r="BS112" s="4"/>
      <c r="BT112" s="20"/>
      <c r="BU112" s="20"/>
      <c r="BV112" s="20"/>
      <c r="BW112" s="48">
        <f t="shared" si="7"/>
        <v>0</v>
      </c>
      <c r="BX112" s="38"/>
    </row>
    <row r="113" spans="1:76" s="13" customFormat="1" ht="30.75" customHeight="1" x14ac:dyDescent="0.25">
      <c r="A113" s="39">
        <v>109</v>
      </c>
      <c r="B113" s="39">
        <v>28</v>
      </c>
      <c r="D113" s="13" t="s">
        <v>22</v>
      </c>
      <c r="E113" s="13" t="s">
        <v>166</v>
      </c>
      <c r="F113" s="58">
        <v>43013</v>
      </c>
      <c r="G113" s="4" t="s">
        <v>239</v>
      </c>
      <c r="H113" s="37">
        <v>42916</v>
      </c>
      <c r="I113" s="46" t="s">
        <v>408</v>
      </c>
      <c r="J113" s="19">
        <f t="shared" si="1"/>
        <v>0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4">
        <v>1</v>
      </c>
      <c r="W113" s="4" t="s">
        <v>409</v>
      </c>
      <c r="X113" s="1">
        <v>1</v>
      </c>
      <c r="Y113" s="1" t="s">
        <v>411</v>
      </c>
      <c r="Z113" s="19">
        <f t="shared" si="2"/>
        <v>0</v>
      </c>
      <c r="AA113" s="20"/>
      <c r="AB113" s="20"/>
      <c r="AC113" s="20"/>
      <c r="AD113" s="20"/>
      <c r="AE113" s="1">
        <v>0</v>
      </c>
      <c r="AF113" s="1"/>
      <c r="AG113" s="19">
        <f t="shared" si="3"/>
        <v>1</v>
      </c>
      <c r="AH113" s="20"/>
      <c r="AI113" s="20"/>
      <c r="AJ113" s="20"/>
      <c r="AK113" s="1">
        <v>1</v>
      </c>
      <c r="AL113" s="1" t="s">
        <v>408</v>
      </c>
      <c r="AM113" s="19">
        <f t="shared" si="4"/>
        <v>0</v>
      </c>
      <c r="AN113" s="20"/>
      <c r="AO113" s="20"/>
      <c r="AP113" s="20"/>
      <c r="AQ113" s="20"/>
      <c r="AR113" s="20"/>
      <c r="AS113" s="20"/>
      <c r="AT113" s="1">
        <v>1</v>
      </c>
      <c r="AU113" s="1" t="s">
        <v>410</v>
      </c>
      <c r="AV113" s="19">
        <f t="shared" si="5"/>
        <v>0</v>
      </c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1">
        <v>1</v>
      </c>
      <c r="BJ113" s="1" t="s">
        <v>399</v>
      </c>
      <c r="BK113" s="19">
        <f t="shared" si="6"/>
        <v>0</v>
      </c>
      <c r="BL113" s="20"/>
      <c r="BM113" s="20"/>
      <c r="BN113" s="20"/>
      <c r="BO113" s="20"/>
      <c r="BP113" s="20"/>
      <c r="BQ113" s="20"/>
      <c r="BR113" s="20"/>
      <c r="BS113" s="4"/>
      <c r="BT113" s="20"/>
      <c r="BU113" s="20"/>
      <c r="BV113" s="20"/>
      <c r="BW113" s="48">
        <f t="shared" si="7"/>
        <v>75</v>
      </c>
      <c r="BX113" s="38"/>
    </row>
    <row r="114" spans="1:76" s="13" customFormat="1" ht="30.75" customHeight="1" x14ac:dyDescent="0.25">
      <c r="A114" s="39">
        <v>110</v>
      </c>
      <c r="B114" s="39"/>
      <c r="G114" s="4" t="s">
        <v>236</v>
      </c>
      <c r="H114" s="37">
        <v>42962</v>
      </c>
      <c r="I114" s="46" t="s">
        <v>403</v>
      </c>
      <c r="J114" s="19">
        <f t="shared" si="1"/>
        <v>0</v>
      </c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4">
        <v>0</v>
      </c>
      <c r="W114" s="4"/>
      <c r="X114" s="1">
        <v>0</v>
      </c>
      <c r="Y114" s="1"/>
      <c r="Z114" s="19">
        <f t="shared" si="2"/>
        <v>1</v>
      </c>
      <c r="AA114" s="20"/>
      <c r="AB114" s="20"/>
      <c r="AC114" s="20"/>
      <c r="AD114" s="20"/>
      <c r="AE114" s="1">
        <v>0</v>
      </c>
      <c r="AF114" s="1"/>
      <c r="AG114" s="19">
        <f t="shared" si="3"/>
        <v>1</v>
      </c>
      <c r="AH114" s="20"/>
      <c r="AI114" s="20"/>
      <c r="AJ114" s="20"/>
      <c r="AK114" s="1">
        <v>1</v>
      </c>
      <c r="AL114" s="1" t="s">
        <v>403</v>
      </c>
      <c r="AM114" s="19">
        <f t="shared" si="4"/>
        <v>0</v>
      </c>
      <c r="AN114" s="20"/>
      <c r="AO114" s="20"/>
      <c r="AP114" s="20"/>
      <c r="AQ114" s="20"/>
      <c r="AR114" s="20"/>
      <c r="AS114" s="20"/>
      <c r="AT114" s="1"/>
      <c r="AU114" s="1"/>
      <c r="AV114" s="19">
        <f t="shared" si="5"/>
        <v>1</v>
      </c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1">
        <v>1</v>
      </c>
      <c r="BJ114" s="1" t="s">
        <v>399</v>
      </c>
      <c r="BK114" s="19">
        <f t="shared" si="6"/>
        <v>0</v>
      </c>
      <c r="BL114" s="20"/>
      <c r="BM114" s="20"/>
      <c r="BN114" s="20"/>
      <c r="BO114" s="20"/>
      <c r="BP114" s="20"/>
      <c r="BQ114" s="20"/>
      <c r="BR114" s="20"/>
      <c r="BS114" s="4"/>
      <c r="BT114" s="20"/>
      <c r="BU114" s="20"/>
      <c r="BV114" s="20"/>
      <c r="BW114" s="48">
        <f t="shared" si="7"/>
        <v>37.5</v>
      </c>
      <c r="BX114" s="38"/>
    </row>
    <row r="115" spans="1:76" s="13" customFormat="1" ht="30.75" customHeight="1" x14ac:dyDescent="0.25">
      <c r="A115" s="39">
        <v>111</v>
      </c>
      <c r="B115" s="39"/>
      <c r="G115" s="4" t="s">
        <v>237</v>
      </c>
      <c r="H115" s="4"/>
      <c r="I115" s="46"/>
      <c r="J115" s="19">
        <f t="shared" si="1"/>
        <v>1</v>
      </c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4"/>
      <c r="W115" s="4"/>
      <c r="X115" s="1"/>
      <c r="Y115" s="1"/>
      <c r="Z115" s="19">
        <f t="shared" si="2"/>
        <v>1</v>
      </c>
      <c r="AA115" s="20"/>
      <c r="AB115" s="20"/>
      <c r="AC115" s="20"/>
      <c r="AD115" s="20"/>
      <c r="AE115" s="1"/>
      <c r="AF115" s="1"/>
      <c r="AG115" s="19">
        <f t="shared" si="3"/>
        <v>1</v>
      </c>
      <c r="AH115" s="20"/>
      <c r="AI115" s="20"/>
      <c r="AJ115" s="20"/>
      <c r="AK115" s="1"/>
      <c r="AL115" s="1"/>
      <c r="AM115" s="19">
        <f t="shared" si="4"/>
        <v>1</v>
      </c>
      <c r="AN115" s="20"/>
      <c r="AO115" s="20"/>
      <c r="AP115" s="20"/>
      <c r="AQ115" s="20"/>
      <c r="AR115" s="20"/>
      <c r="AS115" s="20"/>
      <c r="AT115" s="1"/>
      <c r="AU115" s="1"/>
      <c r="AV115" s="19">
        <f t="shared" si="5"/>
        <v>1</v>
      </c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1"/>
      <c r="BJ115" s="1"/>
      <c r="BK115" s="19">
        <f t="shared" si="6"/>
        <v>1</v>
      </c>
      <c r="BL115" s="20"/>
      <c r="BM115" s="20"/>
      <c r="BN115" s="20"/>
      <c r="BO115" s="20"/>
      <c r="BP115" s="20"/>
      <c r="BQ115" s="20"/>
      <c r="BR115" s="20"/>
      <c r="BS115" s="4"/>
      <c r="BT115" s="20"/>
      <c r="BU115" s="20"/>
      <c r="BV115" s="20"/>
      <c r="BW115" s="48">
        <f t="shared" si="7"/>
        <v>0</v>
      </c>
      <c r="BX115" s="38"/>
    </row>
    <row r="116" spans="1:76" s="13" customFormat="1" ht="30.75" customHeight="1" x14ac:dyDescent="0.25">
      <c r="A116" s="39">
        <v>112</v>
      </c>
      <c r="B116" s="39"/>
      <c r="G116" s="4" t="s">
        <v>238</v>
      </c>
      <c r="H116" s="4"/>
      <c r="I116" s="46"/>
      <c r="J116" s="19">
        <f t="shared" si="1"/>
        <v>1</v>
      </c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4"/>
      <c r="W116" s="4"/>
      <c r="X116" s="1"/>
      <c r="Y116" s="1"/>
      <c r="Z116" s="19">
        <f t="shared" si="2"/>
        <v>1</v>
      </c>
      <c r="AA116" s="20"/>
      <c r="AB116" s="20"/>
      <c r="AC116" s="20"/>
      <c r="AD116" s="20"/>
      <c r="AE116" s="1"/>
      <c r="AF116" s="1"/>
      <c r="AG116" s="19">
        <f t="shared" si="3"/>
        <v>1</v>
      </c>
      <c r="AH116" s="20"/>
      <c r="AI116" s="20"/>
      <c r="AJ116" s="20"/>
      <c r="AK116" s="1"/>
      <c r="AL116" s="1"/>
      <c r="AM116" s="19">
        <f t="shared" si="4"/>
        <v>1</v>
      </c>
      <c r="AN116" s="20"/>
      <c r="AO116" s="20"/>
      <c r="AP116" s="20"/>
      <c r="AQ116" s="20"/>
      <c r="AR116" s="20"/>
      <c r="AS116" s="20"/>
      <c r="AT116" s="1"/>
      <c r="AU116" s="1"/>
      <c r="AV116" s="19">
        <f t="shared" si="5"/>
        <v>1</v>
      </c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1"/>
      <c r="BJ116" s="1"/>
      <c r="BK116" s="19">
        <f t="shared" si="6"/>
        <v>1</v>
      </c>
      <c r="BL116" s="20"/>
      <c r="BM116" s="20"/>
      <c r="BN116" s="20"/>
      <c r="BO116" s="20"/>
      <c r="BP116" s="20"/>
      <c r="BQ116" s="20"/>
      <c r="BR116" s="20"/>
      <c r="BS116" s="4"/>
      <c r="BT116" s="20"/>
      <c r="BU116" s="20"/>
      <c r="BV116" s="20"/>
      <c r="BW116" s="48">
        <f t="shared" si="7"/>
        <v>0</v>
      </c>
      <c r="BX116" s="38"/>
    </row>
    <row r="117" spans="1:76" s="13" customFormat="1" ht="30.75" customHeight="1" x14ac:dyDescent="0.25">
      <c r="A117" s="39">
        <v>113</v>
      </c>
      <c r="B117" s="39">
        <v>29</v>
      </c>
      <c r="D117" s="13" t="s">
        <v>23</v>
      </c>
      <c r="E117" s="12" t="s">
        <v>167</v>
      </c>
      <c r="F117" s="62">
        <v>43013</v>
      </c>
      <c r="G117" s="4" t="s">
        <v>239</v>
      </c>
      <c r="H117" s="37">
        <v>42916</v>
      </c>
      <c r="I117" s="46" t="s">
        <v>412</v>
      </c>
      <c r="J117" s="19">
        <f t="shared" si="1"/>
        <v>0</v>
      </c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4">
        <v>1</v>
      </c>
      <c r="W117" s="4" t="s">
        <v>415</v>
      </c>
      <c r="X117" s="1">
        <v>0</v>
      </c>
      <c r="Y117" s="1"/>
      <c r="Z117" s="19">
        <f t="shared" si="2"/>
        <v>1</v>
      </c>
      <c r="AA117" s="20"/>
      <c r="AB117" s="20"/>
      <c r="AC117" s="20"/>
      <c r="AD117" s="20"/>
      <c r="AE117" s="1">
        <v>1</v>
      </c>
      <c r="AF117" s="1" t="s">
        <v>412</v>
      </c>
      <c r="AG117" s="19">
        <f t="shared" si="3"/>
        <v>0</v>
      </c>
      <c r="AH117" s="20"/>
      <c r="AI117" s="20"/>
      <c r="AJ117" s="20"/>
      <c r="AK117" s="1">
        <v>1</v>
      </c>
      <c r="AL117" s="1" t="s">
        <v>412</v>
      </c>
      <c r="AM117" s="19">
        <f t="shared" si="4"/>
        <v>0</v>
      </c>
      <c r="AN117" s="20"/>
      <c r="AO117" s="20"/>
      <c r="AP117" s="20"/>
      <c r="AQ117" s="20"/>
      <c r="AR117" s="20"/>
      <c r="AS117" s="20"/>
      <c r="AT117" s="1">
        <v>1</v>
      </c>
      <c r="AU117" s="1" t="s">
        <v>412</v>
      </c>
      <c r="AV117" s="19">
        <f t="shared" si="5"/>
        <v>0</v>
      </c>
      <c r="AW117" s="20"/>
      <c r="AX117" s="20">
        <v>1</v>
      </c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1">
        <v>1</v>
      </c>
      <c r="BJ117" s="1" t="s">
        <v>414</v>
      </c>
      <c r="BK117" s="19">
        <f t="shared" si="6"/>
        <v>0</v>
      </c>
      <c r="BL117" s="20"/>
      <c r="BM117" s="20"/>
      <c r="BN117" s="20"/>
      <c r="BO117" s="20"/>
      <c r="BP117" s="20"/>
      <c r="BQ117" s="20"/>
      <c r="BR117" s="20"/>
      <c r="BS117" s="4"/>
      <c r="BT117" s="20"/>
      <c r="BU117" s="20"/>
      <c r="BV117" s="20"/>
      <c r="BW117" s="48">
        <f t="shared" si="7"/>
        <v>51</v>
      </c>
      <c r="BX117" s="38" t="s">
        <v>413</v>
      </c>
    </row>
    <row r="118" spans="1:76" s="13" customFormat="1" ht="30.75" customHeight="1" x14ac:dyDescent="0.25">
      <c r="A118" s="39">
        <v>114</v>
      </c>
      <c r="B118" s="39"/>
      <c r="F118" s="58">
        <v>43013</v>
      </c>
      <c r="G118" s="4" t="s">
        <v>236</v>
      </c>
      <c r="H118" s="37">
        <v>43006</v>
      </c>
      <c r="I118" s="46" t="s">
        <v>416</v>
      </c>
      <c r="J118" s="19">
        <f>IF(H118=0,1,0)</f>
        <v>0</v>
      </c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4">
        <v>0</v>
      </c>
      <c r="W118" s="4"/>
      <c r="X118" s="1">
        <v>0</v>
      </c>
      <c r="Y118" s="1"/>
      <c r="Z118" s="19">
        <f>IF(X118=0,1,0)</f>
        <v>1</v>
      </c>
      <c r="AA118" s="20"/>
      <c r="AB118" s="20"/>
      <c r="AC118" s="20"/>
      <c r="AD118" s="20"/>
      <c r="AE118" s="1">
        <v>0</v>
      </c>
      <c r="AF118" s="1"/>
      <c r="AG118" s="19">
        <f>IF(AE118=0,1,0)</f>
        <v>1</v>
      </c>
      <c r="AH118" s="20"/>
      <c r="AI118" s="20"/>
      <c r="AJ118" s="20"/>
      <c r="AK118" s="1">
        <v>1</v>
      </c>
      <c r="AL118" s="1" t="s">
        <v>416</v>
      </c>
      <c r="AM118" s="19">
        <f>IF(AK118=0,1,0)</f>
        <v>0</v>
      </c>
      <c r="AN118" s="20"/>
      <c r="AO118" s="20"/>
      <c r="AP118" s="20"/>
      <c r="AQ118" s="20"/>
      <c r="AR118" s="20"/>
      <c r="AS118" s="20"/>
      <c r="AT118" s="1">
        <v>1</v>
      </c>
      <c r="AU118" s="1" t="s">
        <v>417</v>
      </c>
      <c r="AV118" s="19">
        <f>IF(AT118=0,1,0)</f>
        <v>0</v>
      </c>
      <c r="AW118" s="20">
        <v>1</v>
      </c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1">
        <v>1</v>
      </c>
      <c r="BJ118" s="1" t="s">
        <v>414</v>
      </c>
      <c r="BK118" s="19">
        <f>IF(BI118=0,1,0)</f>
        <v>0</v>
      </c>
      <c r="BL118" s="20"/>
      <c r="BM118" s="20"/>
      <c r="BN118" s="20"/>
      <c r="BO118" s="20"/>
      <c r="BP118" s="20"/>
      <c r="BQ118" s="20"/>
      <c r="BR118" s="20"/>
      <c r="BS118" s="4"/>
      <c r="BT118" s="20"/>
      <c r="BU118" s="20"/>
      <c r="BV118" s="20"/>
      <c r="BW118" s="48">
        <f t="shared" si="7"/>
        <v>38.5</v>
      </c>
      <c r="BX118" s="38"/>
    </row>
    <row r="119" spans="1:76" s="13" customFormat="1" ht="30.75" customHeight="1" x14ac:dyDescent="0.25">
      <c r="A119" s="39">
        <v>115</v>
      </c>
      <c r="B119" s="39"/>
      <c r="G119" s="4" t="s">
        <v>237</v>
      </c>
      <c r="H119" s="4"/>
      <c r="I119" s="46"/>
      <c r="J119" s="19">
        <f>IF(H119=0,1,0)</f>
        <v>1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4"/>
      <c r="W119" s="4"/>
      <c r="X119" s="1"/>
      <c r="Y119" s="1"/>
      <c r="Z119" s="19">
        <f>IF(X119=0,1,0)</f>
        <v>1</v>
      </c>
      <c r="AA119" s="20"/>
      <c r="AB119" s="20"/>
      <c r="AC119" s="20"/>
      <c r="AD119" s="20"/>
      <c r="AE119" s="1"/>
      <c r="AF119" s="1"/>
      <c r="AG119" s="19">
        <f>IF(AE119=0,1,0)</f>
        <v>1</v>
      </c>
      <c r="AH119" s="20"/>
      <c r="AI119" s="20"/>
      <c r="AJ119" s="20"/>
      <c r="AK119" s="1"/>
      <c r="AL119" s="1"/>
      <c r="AM119" s="19">
        <f>IF(AK119=0,1,0)</f>
        <v>1</v>
      </c>
      <c r="AN119" s="20"/>
      <c r="AO119" s="20"/>
      <c r="AP119" s="20"/>
      <c r="AQ119" s="20"/>
      <c r="AR119" s="20"/>
      <c r="AS119" s="20"/>
      <c r="AT119" s="1"/>
      <c r="AU119" s="1"/>
      <c r="AV119" s="19">
        <f>IF(AT119=0,1,0)</f>
        <v>1</v>
      </c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1"/>
      <c r="BJ119" s="1"/>
      <c r="BK119" s="19">
        <f>IF(BI119=0,1,0)</f>
        <v>1</v>
      </c>
      <c r="BL119" s="20"/>
      <c r="BM119" s="20"/>
      <c r="BN119" s="20"/>
      <c r="BO119" s="20"/>
      <c r="BP119" s="20"/>
      <c r="BQ119" s="20"/>
      <c r="BR119" s="20"/>
      <c r="BS119" s="4"/>
      <c r="BT119" s="20"/>
      <c r="BU119" s="20"/>
      <c r="BV119" s="20"/>
      <c r="BW119" s="48">
        <f t="shared" si="7"/>
        <v>0</v>
      </c>
      <c r="BX119" s="38"/>
    </row>
    <row r="120" spans="1:76" s="13" customFormat="1" ht="30.75" customHeight="1" x14ac:dyDescent="0.25">
      <c r="A120" s="39">
        <v>116</v>
      </c>
      <c r="B120" s="39"/>
      <c r="G120" s="4" t="s">
        <v>238</v>
      </c>
      <c r="H120" s="4"/>
      <c r="I120" s="46"/>
      <c r="J120" s="19">
        <f>IF(H120=0,1,0)</f>
        <v>1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4"/>
      <c r="W120" s="4"/>
      <c r="X120" s="1"/>
      <c r="Y120" s="1"/>
      <c r="Z120" s="19">
        <f>IF(X120=0,1,0)</f>
        <v>1</v>
      </c>
      <c r="AA120" s="20"/>
      <c r="AB120" s="20"/>
      <c r="AC120" s="20"/>
      <c r="AD120" s="20"/>
      <c r="AE120" s="1"/>
      <c r="AF120" s="1"/>
      <c r="AG120" s="19">
        <f>IF(AE120=0,1,0)</f>
        <v>1</v>
      </c>
      <c r="AH120" s="20"/>
      <c r="AI120" s="20"/>
      <c r="AJ120" s="20"/>
      <c r="AK120" s="1"/>
      <c r="AL120" s="1"/>
      <c r="AM120" s="19">
        <f>IF(AK120=0,1,0)</f>
        <v>1</v>
      </c>
      <c r="AN120" s="20"/>
      <c r="AO120" s="20"/>
      <c r="AP120" s="20"/>
      <c r="AQ120" s="20"/>
      <c r="AR120" s="20"/>
      <c r="AS120" s="20"/>
      <c r="AT120" s="1"/>
      <c r="AU120" s="1"/>
      <c r="AV120" s="19">
        <f>IF(AT120=0,1,0)</f>
        <v>1</v>
      </c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1"/>
      <c r="BJ120" s="1"/>
      <c r="BK120" s="19">
        <f>IF(BI120=0,1,0)</f>
        <v>1</v>
      </c>
      <c r="BL120" s="20"/>
      <c r="BM120" s="20"/>
      <c r="BN120" s="20"/>
      <c r="BO120" s="20"/>
      <c r="BP120" s="20"/>
      <c r="BQ120" s="20"/>
      <c r="BR120" s="20"/>
      <c r="BS120" s="4"/>
      <c r="BT120" s="20"/>
      <c r="BU120" s="20"/>
      <c r="BV120" s="20"/>
      <c r="BW120" s="48">
        <f t="shared" si="7"/>
        <v>0</v>
      </c>
      <c r="BX120" s="38"/>
    </row>
    <row r="121" spans="1:76" s="13" customFormat="1" ht="30.75" customHeight="1" x14ac:dyDescent="0.25">
      <c r="A121" s="39">
        <v>117</v>
      </c>
      <c r="B121" s="39">
        <v>30</v>
      </c>
      <c r="D121" s="13" t="s">
        <v>24</v>
      </c>
      <c r="E121" s="13" t="s">
        <v>168</v>
      </c>
      <c r="F121" s="58">
        <v>43013</v>
      </c>
      <c r="G121" s="4" t="s">
        <v>239</v>
      </c>
      <c r="H121" s="37">
        <v>42915</v>
      </c>
      <c r="I121" s="46" t="s">
        <v>418</v>
      </c>
      <c r="J121" s="19">
        <f t="shared" si="1"/>
        <v>0</v>
      </c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4"/>
      <c r="W121" s="4"/>
      <c r="X121" s="1">
        <v>0</v>
      </c>
      <c r="Y121" s="1"/>
      <c r="Z121" s="19">
        <f t="shared" si="2"/>
        <v>1</v>
      </c>
      <c r="AA121" s="20"/>
      <c r="AB121" s="20"/>
      <c r="AC121" s="20"/>
      <c r="AD121" s="20"/>
      <c r="AE121" s="1">
        <v>0</v>
      </c>
      <c r="AF121" s="1"/>
      <c r="AG121" s="19">
        <f t="shared" si="3"/>
        <v>1</v>
      </c>
      <c r="AH121" s="20"/>
      <c r="AI121" s="20"/>
      <c r="AJ121" s="20"/>
      <c r="AK121" s="1">
        <v>1</v>
      </c>
      <c r="AL121" s="1" t="s">
        <v>418</v>
      </c>
      <c r="AM121" s="19">
        <f t="shared" si="4"/>
        <v>0</v>
      </c>
      <c r="AN121" s="20"/>
      <c r="AO121" s="20"/>
      <c r="AP121" s="20"/>
      <c r="AQ121" s="20"/>
      <c r="AR121" s="20"/>
      <c r="AS121" s="20"/>
      <c r="AT121" s="1">
        <v>1</v>
      </c>
      <c r="AU121" s="1" t="s">
        <v>418</v>
      </c>
      <c r="AV121" s="19">
        <f t="shared" si="5"/>
        <v>0</v>
      </c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>
        <v>1</v>
      </c>
      <c r="BH121" s="20"/>
      <c r="BI121" s="1">
        <v>1</v>
      </c>
      <c r="BJ121" s="1" t="s">
        <v>419</v>
      </c>
      <c r="BK121" s="19">
        <f t="shared" si="6"/>
        <v>0</v>
      </c>
      <c r="BL121" s="20"/>
      <c r="BM121" s="20"/>
      <c r="BN121" s="20">
        <v>1</v>
      </c>
      <c r="BO121" s="20"/>
      <c r="BP121" s="20"/>
      <c r="BQ121" s="20"/>
      <c r="BR121" s="20"/>
      <c r="BS121" s="4"/>
      <c r="BT121" s="20"/>
      <c r="BU121" s="20"/>
      <c r="BV121" s="20"/>
      <c r="BW121" s="48">
        <f t="shared" si="7"/>
        <v>50</v>
      </c>
      <c r="BX121" s="38" t="s">
        <v>420</v>
      </c>
    </row>
    <row r="122" spans="1:76" s="13" customFormat="1" ht="30.75" customHeight="1" x14ac:dyDescent="0.25">
      <c r="A122" s="39">
        <v>118</v>
      </c>
      <c r="B122" s="39"/>
      <c r="F122" s="58">
        <v>43013</v>
      </c>
      <c r="G122" s="4" t="s">
        <v>236</v>
      </c>
      <c r="H122" s="37">
        <v>43007</v>
      </c>
      <c r="I122" s="46" t="s">
        <v>421</v>
      </c>
      <c r="J122" s="19">
        <f t="shared" si="1"/>
        <v>0</v>
      </c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4"/>
      <c r="W122" s="4"/>
      <c r="X122" s="1">
        <v>0</v>
      </c>
      <c r="Y122" s="1"/>
      <c r="Z122" s="19">
        <f t="shared" si="2"/>
        <v>1</v>
      </c>
      <c r="AA122" s="20"/>
      <c r="AB122" s="20"/>
      <c r="AC122" s="20"/>
      <c r="AD122" s="20"/>
      <c r="AE122" s="1">
        <v>0</v>
      </c>
      <c r="AF122" s="1"/>
      <c r="AG122" s="19">
        <f t="shared" si="3"/>
        <v>1</v>
      </c>
      <c r="AH122" s="20"/>
      <c r="AI122" s="20"/>
      <c r="AJ122" s="20"/>
      <c r="AK122" s="1">
        <v>1</v>
      </c>
      <c r="AL122" s="1" t="s">
        <v>421</v>
      </c>
      <c r="AM122" s="19">
        <f t="shared" si="4"/>
        <v>0</v>
      </c>
      <c r="AN122" s="20"/>
      <c r="AO122" s="20"/>
      <c r="AP122" s="20"/>
      <c r="AQ122" s="20"/>
      <c r="AR122" s="20"/>
      <c r="AS122" s="20"/>
      <c r="AT122" s="1">
        <v>1</v>
      </c>
      <c r="AU122" s="1" t="s">
        <v>421</v>
      </c>
      <c r="AV122" s="19">
        <f t="shared" si="5"/>
        <v>0</v>
      </c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>
        <v>1</v>
      </c>
      <c r="BH122" s="20"/>
      <c r="BI122" s="1">
        <v>1</v>
      </c>
      <c r="BJ122" s="1" t="s">
        <v>419</v>
      </c>
      <c r="BK122" s="19">
        <f t="shared" si="6"/>
        <v>0</v>
      </c>
      <c r="BL122" s="20"/>
      <c r="BM122" s="20"/>
      <c r="BN122" s="20">
        <v>1</v>
      </c>
      <c r="BO122" s="20"/>
      <c r="BP122" s="20"/>
      <c r="BQ122" s="20"/>
      <c r="BR122" s="20"/>
      <c r="BS122" s="4"/>
      <c r="BT122" s="20"/>
      <c r="BU122" s="20"/>
      <c r="BV122" s="20"/>
      <c r="BW122" s="48">
        <f t="shared" si="7"/>
        <v>50</v>
      </c>
      <c r="BX122" s="38" t="s">
        <v>420</v>
      </c>
    </row>
    <row r="123" spans="1:76" s="13" customFormat="1" ht="30.75" customHeight="1" x14ac:dyDescent="0.25">
      <c r="A123" s="39">
        <v>119</v>
      </c>
      <c r="B123" s="39"/>
      <c r="G123" s="4" t="s">
        <v>237</v>
      </c>
      <c r="H123" s="4"/>
      <c r="I123" s="46"/>
      <c r="J123" s="19">
        <f t="shared" si="1"/>
        <v>1</v>
      </c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4"/>
      <c r="W123" s="4"/>
      <c r="X123" s="1"/>
      <c r="Y123" s="1"/>
      <c r="Z123" s="19">
        <f t="shared" si="2"/>
        <v>1</v>
      </c>
      <c r="AA123" s="20"/>
      <c r="AB123" s="20"/>
      <c r="AC123" s="20"/>
      <c r="AD123" s="20"/>
      <c r="AE123" s="1"/>
      <c r="AF123" s="1"/>
      <c r="AG123" s="19">
        <f t="shared" si="3"/>
        <v>1</v>
      </c>
      <c r="AH123" s="20"/>
      <c r="AI123" s="20"/>
      <c r="AJ123" s="20"/>
      <c r="AK123" s="1"/>
      <c r="AL123" s="1"/>
      <c r="AM123" s="19">
        <f t="shared" si="4"/>
        <v>1</v>
      </c>
      <c r="AN123" s="20"/>
      <c r="AO123" s="20"/>
      <c r="AP123" s="20"/>
      <c r="AQ123" s="20"/>
      <c r="AR123" s="20"/>
      <c r="AS123" s="20"/>
      <c r="AT123" s="1"/>
      <c r="AU123" s="1"/>
      <c r="AV123" s="19">
        <f t="shared" si="5"/>
        <v>1</v>
      </c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1"/>
      <c r="BJ123" s="1"/>
      <c r="BK123" s="19">
        <f t="shared" si="6"/>
        <v>1</v>
      </c>
      <c r="BL123" s="20"/>
      <c r="BM123" s="20"/>
      <c r="BN123" s="20"/>
      <c r="BO123" s="20"/>
      <c r="BP123" s="20"/>
      <c r="BQ123" s="20"/>
      <c r="BR123" s="20"/>
      <c r="BS123" s="4"/>
      <c r="BT123" s="20"/>
      <c r="BU123" s="20"/>
      <c r="BV123" s="20"/>
      <c r="BW123" s="48">
        <f t="shared" si="7"/>
        <v>0</v>
      </c>
      <c r="BX123" s="38"/>
    </row>
    <row r="124" spans="1:76" s="13" customFormat="1" ht="30.75" customHeight="1" x14ac:dyDescent="0.25">
      <c r="A124" s="39">
        <v>120</v>
      </c>
      <c r="B124" s="39"/>
      <c r="G124" s="4" t="s">
        <v>238</v>
      </c>
      <c r="H124" s="4"/>
      <c r="I124" s="46"/>
      <c r="J124" s="19">
        <f t="shared" si="1"/>
        <v>1</v>
      </c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4"/>
      <c r="W124" s="4"/>
      <c r="X124" s="1"/>
      <c r="Y124" s="1"/>
      <c r="Z124" s="19">
        <f t="shared" si="2"/>
        <v>1</v>
      </c>
      <c r="AA124" s="20"/>
      <c r="AB124" s="20"/>
      <c r="AC124" s="20"/>
      <c r="AD124" s="20"/>
      <c r="AE124" s="1"/>
      <c r="AF124" s="1"/>
      <c r="AG124" s="19">
        <f t="shared" si="3"/>
        <v>1</v>
      </c>
      <c r="AH124" s="20"/>
      <c r="AI124" s="20"/>
      <c r="AJ124" s="20"/>
      <c r="AK124" s="1"/>
      <c r="AL124" s="1"/>
      <c r="AM124" s="19">
        <f t="shared" si="4"/>
        <v>1</v>
      </c>
      <c r="AN124" s="20"/>
      <c r="AO124" s="20"/>
      <c r="AP124" s="20"/>
      <c r="AQ124" s="20"/>
      <c r="AR124" s="20"/>
      <c r="AS124" s="20"/>
      <c r="AT124" s="1"/>
      <c r="AU124" s="1"/>
      <c r="AV124" s="19">
        <f t="shared" si="5"/>
        <v>1</v>
      </c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1"/>
      <c r="BJ124" s="1"/>
      <c r="BK124" s="19">
        <f t="shared" si="6"/>
        <v>1</v>
      </c>
      <c r="BL124" s="20"/>
      <c r="BM124" s="20"/>
      <c r="BN124" s="20"/>
      <c r="BO124" s="20"/>
      <c r="BP124" s="20"/>
      <c r="BQ124" s="20"/>
      <c r="BR124" s="20"/>
      <c r="BS124" s="4"/>
      <c r="BT124" s="20"/>
      <c r="BU124" s="20"/>
      <c r="BV124" s="20"/>
      <c r="BW124" s="48">
        <f t="shared" si="7"/>
        <v>0</v>
      </c>
      <c r="BX124" s="38"/>
    </row>
    <row r="125" spans="1:76" s="13" customFormat="1" ht="30.75" customHeight="1" x14ac:dyDescent="0.25">
      <c r="A125" s="39">
        <v>121</v>
      </c>
      <c r="B125" s="39">
        <v>31</v>
      </c>
      <c r="D125" s="13" t="s">
        <v>90</v>
      </c>
      <c r="E125" s="13" t="s">
        <v>169</v>
      </c>
      <c r="F125" s="58">
        <v>43013</v>
      </c>
      <c r="G125" s="4" t="s">
        <v>239</v>
      </c>
      <c r="H125" s="37">
        <v>42915</v>
      </c>
      <c r="I125" s="46" t="s">
        <v>422</v>
      </c>
      <c r="J125" s="19">
        <f t="shared" si="1"/>
        <v>0</v>
      </c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4">
        <v>1</v>
      </c>
      <c r="W125" s="4" t="s">
        <v>424</v>
      </c>
      <c r="X125" s="1">
        <v>0</v>
      </c>
      <c r="Y125" s="1"/>
      <c r="Z125" s="19">
        <f t="shared" si="2"/>
        <v>1</v>
      </c>
      <c r="AA125" s="20"/>
      <c r="AB125" s="20"/>
      <c r="AC125" s="20"/>
      <c r="AD125" s="20"/>
      <c r="AE125" s="1">
        <v>1</v>
      </c>
      <c r="AF125" s="1" t="s">
        <v>423</v>
      </c>
      <c r="AG125" s="19">
        <f t="shared" si="3"/>
        <v>0</v>
      </c>
      <c r="AH125" s="20"/>
      <c r="AI125" s="20"/>
      <c r="AJ125" s="20"/>
      <c r="AK125" s="1">
        <v>1</v>
      </c>
      <c r="AL125" s="1" t="s">
        <v>422</v>
      </c>
      <c r="AM125" s="19">
        <f t="shared" si="4"/>
        <v>0</v>
      </c>
      <c r="AN125" s="20"/>
      <c r="AO125" s="20"/>
      <c r="AP125" s="20"/>
      <c r="AQ125" s="20"/>
      <c r="AR125" s="20"/>
      <c r="AS125" s="20"/>
      <c r="AT125" s="1"/>
      <c r="AU125" s="1"/>
      <c r="AV125" s="19">
        <f t="shared" si="5"/>
        <v>1</v>
      </c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1">
        <v>1</v>
      </c>
      <c r="BJ125" s="1" t="s">
        <v>425</v>
      </c>
      <c r="BK125" s="19">
        <f t="shared" si="6"/>
        <v>0</v>
      </c>
      <c r="BL125" s="20"/>
      <c r="BM125" s="20"/>
      <c r="BN125" s="20"/>
      <c r="BO125" s="20"/>
      <c r="BP125" s="20"/>
      <c r="BQ125" s="20"/>
      <c r="BR125" s="20"/>
      <c r="BS125" s="4"/>
      <c r="BT125" s="20"/>
      <c r="BU125" s="20"/>
      <c r="BV125" s="20"/>
      <c r="BW125" s="48">
        <f t="shared" si="7"/>
        <v>50</v>
      </c>
      <c r="BX125" s="38"/>
    </row>
    <row r="126" spans="1:76" s="13" customFormat="1" ht="30.75" customHeight="1" x14ac:dyDescent="0.25">
      <c r="A126" s="39">
        <v>122</v>
      </c>
      <c r="B126" s="39"/>
      <c r="G126" s="4" t="s">
        <v>236</v>
      </c>
      <c r="H126" s="37">
        <v>43007</v>
      </c>
      <c r="I126" s="46" t="s">
        <v>427</v>
      </c>
      <c r="J126" s="19">
        <f>IF(H126=0,1,0)</f>
        <v>0</v>
      </c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4">
        <v>1</v>
      </c>
      <c r="W126" s="4" t="s">
        <v>426</v>
      </c>
      <c r="X126" s="1">
        <v>1</v>
      </c>
      <c r="Y126" s="1" t="s">
        <v>427</v>
      </c>
      <c r="Z126" s="19">
        <f>IF(X126=0,1,0)</f>
        <v>0</v>
      </c>
      <c r="AA126" s="20"/>
      <c r="AB126" s="20"/>
      <c r="AC126" s="20"/>
      <c r="AD126" s="20">
        <v>1</v>
      </c>
      <c r="AE126" s="1">
        <v>1</v>
      </c>
      <c r="AF126" s="1" t="s">
        <v>427</v>
      </c>
      <c r="AG126" s="19">
        <f>IF(AE126=0,1,0)</f>
        <v>0</v>
      </c>
      <c r="AH126" s="20"/>
      <c r="AI126" s="20"/>
      <c r="AJ126" s="20"/>
      <c r="AK126" s="1"/>
      <c r="AL126" s="1"/>
      <c r="AM126" s="19">
        <f>IF(AK126=0,1,0)</f>
        <v>1</v>
      </c>
      <c r="AN126" s="20"/>
      <c r="AO126" s="20"/>
      <c r="AP126" s="20"/>
      <c r="AQ126" s="20"/>
      <c r="AR126" s="20"/>
      <c r="AS126" s="20"/>
      <c r="AT126" s="1"/>
      <c r="AU126" s="1"/>
      <c r="AV126" s="19">
        <f>IF(AT126=0,1,0)</f>
        <v>1</v>
      </c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1">
        <v>1</v>
      </c>
      <c r="BJ126" s="1" t="s">
        <v>425</v>
      </c>
      <c r="BK126" s="19">
        <f>IF(BI126=0,1,0)</f>
        <v>0</v>
      </c>
      <c r="BL126" s="20"/>
      <c r="BM126" s="20"/>
      <c r="BN126" s="20"/>
      <c r="BO126" s="20"/>
      <c r="BP126" s="20"/>
      <c r="BQ126" s="20"/>
      <c r="BR126" s="20"/>
      <c r="BS126" s="4"/>
      <c r="BT126" s="20"/>
      <c r="BU126" s="20"/>
      <c r="BV126" s="20"/>
      <c r="BW126" s="48">
        <f t="shared" si="7"/>
        <v>51.25</v>
      </c>
      <c r="BX126" s="38"/>
    </row>
    <row r="127" spans="1:76" s="13" customFormat="1" ht="30.75" customHeight="1" x14ac:dyDescent="0.25">
      <c r="A127" s="39">
        <v>123</v>
      </c>
      <c r="B127" s="39"/>
      <c r="G127" s="4" t="s">
        <v>237</v>
      </c>
      <c r="H127" s="4"/>
      <c r="I127" s="46"/>
      <c r="J127" s="19">
        <f>IF(H127=0,1,0)</f>
        <v>1</v>
      </c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4"/>
      <c r="W127" s="4"/>
      <c r="X127" s="1"/>
      <c r="Y127" s="1"/>
      <c r="Z127" s="19">
        <f>IF(X127=0,1,0)</f>
        <v>1</v>
      </c>
      <c r="AA127" s="20"/>
      <c r="AB127" s="20"/>
      <c r="AC127" s="20"/>
      <c r="AD127" s="20"/>
      <c r="AE127" s="1"/>
      <c r="AF127" s="1"/>
      <c r="AG127" s="19">
        <f>IF(AE127=0,1,0)</f>
        <v>1</v>
      </c>
      <c r="AH127" s="20"/>
      <c r="AI127" s="20"/>
      <c r="AJ127" s="20"/>
      <c r="AK127" s="1"/>
      <c r="AL127" s="1"/>
      <c r="AM127" s="19">
        <f>IF(AK127=0,1,0)</f>
        <v>1</v>
      </c>
      <c r="AN127" s="20"/>
      <c r="AO127" s="20"/>
      <c r="AP127" s="20"/>
      <c r="AQ127" s="20"/>
      <c r="AR127" s="20"/>
      <c r="AS127" s="20"/>
      <c r="AT127" s="1"/>
      <c r="AU127" s="1"/>
      <c r="AV127" s="19">
        <f>IF(AT127=0,1,0)</f>
        <v>1</v>
      </c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1"/>
      <c r="BJ127" s="1"/>
      <c r="BK127" s="19">
        <f>IF(BI127=0,1,0)</f>
        <v>1</v>
      </c>
      <c r="BL127" s="20"/>
      <c r="BM127" s="20"/>
      <c r="BN127" s="20"/>
      <c r="BO127" s="20"/>
      <c r="BP127" s="20"/>
      <c r="BQ127" s="20"/>
      <c r="BR127" s="20"/>
      <c r="BS127" s="4"/>
      <c r="BT127" s="20"/>
      <c r="BU127" s="20"/>
      <c r="BV127" s="20"/>
      <c r="BW127" s="48">
        <f t="shared" si="7"/>
        <v>0</v>
      </c>
      <c r="BX127" s="38"/>
    </row>
    <row r="128" spans="1:76" s="13" customFormat="1" ht="30.75" customHeight="1" x14ac:dyDescent="0.25">
      <c r="A128" s="39">
        <v>124</v>
      </c>
      <c r="B128" s="39"/>
      <c r="G128" s="4" t="s">
        <v>238</v>
      </c>
      <c r="H128" s="4"/>
      <c r="I128" s="46"/>
      <c r="J128" s="19">
        <f>IF(H128=0,1,0)</f>
        <v>1</v>
      </c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4"/>
      <c r="W128" s="4"/>
      <c r="X128" s="1"/>
      <c r="Y128" s="1"/>
      <c r="Z128" s="19">
        <f>IF(X128=0,1,0)</f>
        <v>1</v>
      </c>
      <c r="AA128" s="20"/>
      <c r="AB128" s="20"/>
      <c r="AC128" s="20"/>
      <c r="AD128" s="20"/>
      <c r="AE128" s="1"/>
      <c r="AF128" s="1"/>
      <c r="AG128" s="19">
        <f>IF(AE128=0,1,0)</f>
        <v>1</v>
      </c>
      <c r="AH128" s="20"/>
      <c r="AI128" s="20"/>
      <c r="AJ128" s="20"/>
      <c r="AK128" s="1"/>
      <c r="AL128" s="1"/>
      <c r="AM128" s="19">
        <f>IF(AK128=0,1,0)</f>
        <v>1</v>
      </c>
      <c r="AN128" s="20"/>
      <c r="AO128" s="20"/>
      <c r="AP128" s="20"/>
      <c r="AQ128" s="20"/>
      <c r="AR128" s="20"/>
      <c r="AS128" s="20"/>
      <c r="AT128" s="1"/>
      <c r="AU128" s="1"/>
      <c r="AV128" s="19">
        <f>IF(AT128=0,1,0)</f>
        <v>1</v>
      </c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1"/>
      <c r="BJ128" s="1"/>
      <c r="BK128" s="19">
        <f>IF(BI128=0,1,0)</f>
        <v>1</v>
      </c>
      <c r="BL128" s="20"/>
      <c r="BM128" s="20"/>
      <c r="BN128" s="20"/>
      <c r="BO128" s="20"/>
      <c r="BP128" s="20"/>
      <c r="BQ128" s="20"/>
      <c r="BR128" s="20"/>
      <c r="BS128" s="4"/>
      <c r="BT128" s="20"/>
      <c r="BU128" s="20"/>
      <c r="BV128" s="20"/>
      <c r="BW128" s="48">
        <f t="shared" si="7"/>
        <v>0</v>
      </c>
      <c r="BX128" s="38"/>
    </row>
    <row r="129" spans="1:76" s="13" customFormat="1" ht="30.75" customHeight="1" x14ac:dyDescent="0.25">
      <c r="A129" s="39">
        <v>125</v>
      </c>
      <c r="B129" s="39">
        <v>32</v>
      </c>
      <c r="D129" s="13" t="s">
        <v>170</v>
      </c>
      <c r="E129" s="13" t="s">
        <v>171</v>
      </c>
      <c r="F129" s="58">
        <v>43013</v>
      </c>
      <c r="G129" s="4" t="s">
        <v>239</v>
      </c>
      <c r="H129" s="37">
        <v>42916</v>
      </c>
      <c r="I129" s="46" t="s">
        <v>428</v>
      </c>
      <c r="J129" s="19">
        <f t="shared" si="1"/>
        <v>0</v>
      </c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4">
        <v>1</v>
      </c>
      <c r="W129" s="4" t="s">
        <v>432</v>
      </c>
      <c r="X129" s="1">
        <v>0</v>
      </c>
      <c r="Y129" s="1"/>
      <c r="Z129" s="19">
        <f t="shared" si="2"/>
        <v>1</v>
      </c>
      <c r="AA129" s="20"/>
      <c r="AB129" s="20"/>
      <c r="AC129" s="20"/>
      <c r="AD129" s="20"/>
      <c r="AE129" s="1">
        <v>1</v>
      </c>
      <c r="AF129" s="1" t="s">
        <v>430</v>
      </c>
      <c r="AG129" s="19">
        <f t="shared" si="3"/>
        <v>0</v>
      </c>
      <c r="AH129" s="20"/>
      <c r="AI129" s="20"/>
      <c r="AJ129" s="20"/>
      <c r="AK129" s="1">
        <v>1</v>
      </c>
      <c r="AL129" s="1" t="s">
        <v>428</v>
      </c>
      <c r="AM129" s="19">
        <f t="shared" si="4"/>
        <v>0</v>
      </c>
      <c r="AN129" s="20"/>
      <c r="AO129" s="20"/>
      <c r="AP129" s="20"/>
      <c r="AQ129" s="20"/>
      <c r="AR129" s="20"/>
      <c r="AS129" s="20"/>
      <c r="AT129" s="1">
        <v>1</v>
      </c>
      <c r="AU129" s="1" t="s">
        <v>433</v>
      </c>
      <c r="AV129" s="19">
        <f t="shared" si="5"/>
        <v>0</v>
      </c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1">
        <v>1</v>
      </c>
      <c r="BJ129" s="1" t="s">
        <v>431</v>
      </c>
      <c r="BK129" s="19">
        <f t="shared" si="6"/>
        <v>0</v>
      </c>
      <c r="BL129" s="20"/>
      <c r="BM129" s="20"/>
      <c r="BN129" s="20"/>
      <c r="BO129" s="20"/>
      <c r="BP129" s="20"/>
      <c r="BQ129" s="20"/>
      <c r="BR129" s="20"/>
      <c r="BS129" s="4"/>
      <c r="BT129" s="20"/>
      <c r="BU129" s="20"/>
      <c r="BV129" s="20"/>
      <c r="BW129" s="48">
        <f t="shared" si="7"/>
        <v>75</v>
      </c>
      <c r="BX129" s="38"/>
    </row>
    <row r="130" spans="1:76" s="13" customFormat="1" ht="30.75" customHeight="1" x14ac:dyDescent="0.25">
      <c r="A130" s="39">
        <v>126</v>
      </c>
      <c r="B130" s="39"/>
      <c r="F130" s="58">
        <v>43013</v>
      </c>
      <c r="G130" s="4" t="s">
        <v>236</v>
      </c>
      <c r="H130" s="37">
        <v>42972</v>
      </c>
      <c r="I130" s="46" t="s">
        <v>429</v>
      </c>
      <c r="J130" s="19">
        <f t="shared" si="1"/>
        <v>0</v>
      </c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4"/>
      <c r="W130" s="4"/>
      <c r="X130" s="1">
        <v>0</v>
      </c>
      <c r="Y130" s="1"/>
      <c r="Z130" s="19">
        <f t="shared" si="2"/>
        <v>1</v>
      </c>
      <c r="AA130" s="20"/>
      <c r="AB130" s="20"/>
      <c r="AC130" s="20"/>
      <c r="AD130" s="20"/>
      <c r="AE130" s="1">
        <v>0</v>
      </c>
      <c r="AF130" s="1"/>
      <c r="AG130" s="19">
        <f t="shared" si="3"/>
        <v>1</v>
      </c>
      <c r="AH130" s="20"/>
      <c r="AI130" s="20"/>
      <c r="AJ130" s="20"/>
      <c r="AK130" s="1">
        <v>1</v>
      </c>
      <c r="AL130" s="1" t="s">
        <v>429</v>
      </c>
      <c r="AM130" s="19">
        <f t="shared" si="4"/>
        <v>0</v>
      </c>
      <c r="AN130" s="20"/>
      <c r="AO130" s="20"/>
      <c r="AP130" s="20"/>
      <c r="AQ130" s="20"/>
      <c r="AR130" s="20"/>
      <c r="AS130" s="20"/>
      <c r="AT130" s="1">
        <v>0</v>
      </c>
      <c r="AU130" s="1"/>
      <c r="AV130" s="19">
        <f t="shared" si="5"/>
        <v>1</v>
      </c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1">
        <v>1</v>
      </c>
      <c r="BJ130" s="1" t="s">
        <v>431</v>
      </c>
      <c r="BK130" s="19">
        <f t="shared" si="6"/>
        <v>0</v>
      </c>
      <c r="BL130" s="20"/>
      <c r="BM130" s="20"/>
      <c r="BN130" s="20"/>
      <c r="BO130" s="20"/>
      <c r="BP130" s="20"/>
      <c r="BQ130" s="20"/>
      <c r="BR130" s="20"/>
      <c r="BS130" s="4"/>
      <c r="BT130" s="20"/>
      <c r="BU130" s="20"/>
      <c r="BV130" s="20"/>
      <c r="BW130" s="48">
        <f t="shared" si="7"/>
        <v>37.5</v>
      </c>
      <c r="BX130" s="38"/>
    </row>
    <row r="131" spans="1:76" s="13" customFormat="1" ht="30.75" customHeight="1" x14ac:dyDescent="0.25">
      <c r="A131" s="39">
        <v>127</v>
      </c>
      <c r="B131" s="39"/>
      <c r="G131" s="4" t="s">
        <v>237</v>
      </c>
      <c r="H131" s="4"/>
      <c r="I131" s="46"/>
      <c r="J131" s="19">
        <f t="shared" si="1"/>
        <v>1</v>
      </c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4"/>
      <c r="W131" s="4"/>
      <c r="X131" s="1"/>
      <c r="Y131" s="1"/>
      <c r="Z131" s="19">
        <f t="shared" si="2"/>
        <v>1</v>
      </c>
      <c r="AA131" s="20"/>
      <c r="AB131" s="20"/>
      <c r="AC131" s="20"/>
      <c r="AD131" s="20"/>
      <c r="AE131" s="1"/>
      <c r="AF131" s="1"/>
      <c r="AG131" s="19">
        <f t="shared" si="3"/>
        <v>1</v>
      </c>
      <c r="AH131" s="20"/>
      <c r="AI131" s="20"/>
      <c r="AJ131" s="20"/>
      <c r="AK131" s="1"/>
      <c r="AL131" s="1"/>
      <c r="AM131" s="19">
        <f t="shared" si="4"/>
        <v>1</v>
      </c>
      <c r="AN131" s="20"/>
      <c r="AO131" s="20"/>
      <c r="AP131" s="20"/>
      <c r="AQ131" s="20"/>
      <c r="AR131" s="20"/>
      <c r="AS131" s="20"/>
      <c r="AT131" s="1"/>
      <c r="AU131" s="1"/>
      <c r="AV131" s="19">
        <f t="shared" si="5"/>
        <v>1</v>
      </c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1"/>
      <c r="BJ131" s="1"/>
      <c r="BK131" s="19">
        <f t="shared" si="6"/>
        <v>1</v>
      </c>
      <c r="BL131" s="20"/>
      <c r="BM131" s="20"/>
      <c r="BN131" s="20"/>
      <c r="BO131" s="20"/>
      <c r="BP131" s="20"/>
      <c r="BQ131" s="20"/>
      <c r="BR131" s="20"/>
      <c r="BS131" s="4"/>
      <c r="BT131" s="20"/>
      <c r="BU131" s="20"/>
      <c r="BV131" s="20"/>
      <c r="BW131" s="48">
        <f t="shared" si="7"/>
        <v>0</v>
      </c>
      <c r="BX131" s="38"/>
    </row>
    <row r="132" spans="1:76" s="13" customFormat="1" ht="30.75" customHeight="1" x14ac:dyDescent="0.25">
      <c r="A132" s="39">
        <v>128</v>
      </c>
      <c r="B132" s="39"/>
      <c r="G132" s="4" t="s">
        <v>238</v>
      </c>
      <c r="H132" s="4"/>
      <c r="I132" s="46"/>
      <c r="J132" s="19">
        <f t="shared" si="1"/>
        <v>1</v>
      </c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4"/>
      <c r="W132" s="4"/>
      <c r="X132" s="1"/>
      <c r="Y132" s="1"/>
      <c r="Z132" s="19">
        <f t="shared" si="2"/>
        <v>1</v>
      </c>
      <c r="AA132" s="20"/>
      <c r="AB132" s="20"/>
      <c r="AC132" s="20"/>
      <c r="AD132" s="20"/>
      <c r="AE132" s="1"/>
      <c r="AF132" s="1"/>
      <c r="AG132" s="19">
        <f t="shared" si="3"/>
        <v>1</v>
      </c>
      <c r="AH132" s="20"/>
      <c r="AI132" s="20"/>
      <c r="AJ132" s="20"/>
      <c r="AK132" s="1"/>
      <c r="AL132" s="1"/>
      <c r="AM132" s="19">
        <f t="shared" si="4"/>
        <v>1</v>
      </c>
      <c r="AN132" s="20"/>
      <c r="AO132" s="20"/>
      <c r="AP132" s="20"/>
      <c r="AQ132" s="20"/>
      <c r="AR132" s="20"/>
      <c r="AS132" s="20"/>
      <c r="AT132" s="1"/>
      <c r="AU132" s="1"/>
      <c r="AV132" s="19">
        <f t="shared" si="5"/>
        <v>1</v>
      </c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1"/>
      <c r="BJ132" s="1"/>
      <c r="BK132" s="19">
        <f t="shared" si="6"/>
        <v>1</v>
      </c>
      <c r="BL132" s="20"/>
      <c r="BM132" s="20"/>
      <c r="BN132" s="20"/>
      <c r="BO132" s="20"/>
      <c r="BP132" s="20"/>
      <c r="BQ132" s="20"/>
      <c r="BR132" s="20"/>
      <c r="BS132" s="4"/>
      <c r="BT132" s="20"/>
      <c r="BU132" s="20"/>
      <c r="BV132" s="20"/>
      <c r="BW132" s="48">
        <f t="shared" si="7"/>
        <v>0</v>
      </c>
      <c r="BX132" s="38"/>
    </row>
    <row r="133" spans="1:76" s="13" customFormat="1" ht="30.75" customHeight="1" x14ac:dyDescent="0.25">
      <c r="A133" s="39">
        <v>129</v>
      </c>
      <c r="B133" s="39">
        <v>33</v>
      </c>
      <c r="D133" s="13" t="s">
        <v>91</v>
      </c>
      <c r="E133" s="13" t="s">
        <v>172</v>
      </c>
      <c r="F133" s="58">
        <v>43013</v>
      </c>
      <c r="G133" s="4" t="s">
        <v>239</v>
      </c>
      <c r="H133" s="37">
        <v>42915</v>
      </c>
      <c r="I133" s="46" t="s">
        <v>434</v>
      </c>
      <c r="J133" s="19">
        <f t="shared" si="1"/>
        <v>0</v>
      </c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4">
        <v>1</v>
      </c>
      <c r="W133" s="4" t="s">
        <v>437</v>
      </c>
      <c r="X133" s="1"/>
      <c r="Y133" s="1"/>
      <c r="Z133" s="19">
        <f t="shared" si="2"/>
        <v>1</v>
      </c>
      <c r="AA133" s="20"/>
      <c r="AB133" s="20"/>
      <c r="AC133" s="20"/>
      <c r="AD133" s="20"/>
      <c r="AE133" s="1"/>
      <c r="AF133" s="1"/>
      <c r="AG133" s="19">
        <f t="shared" si="3"/>
        <v>1</v>
      </c>
      <c r="AH133" s="20"/>
      <c r="AI133" s="20"/>
      <c r="AJ133" s="20"/>
      <c r="AK133" s="1">
        <v>1</v>
      </c>
      <c r="AL133" s="1" t="s">
        <v>434</v>
      </c>
      <c r="AM133" s="19">
        <f t="shared" si="4"/>
        <v>0</v>
      </c>
      <c r="AN133" s="20"/>
      <c r="AO133" s="20"/>
      <c r="AP133" s="20"/>
      <c r="AQ133" s="20"/>
      <c r="AR133" s="20"/>
      <c r="AS133" s="20"/>
      <c r="AT133" s="1">
        <v>1</v>
      </c>
      <c r="AU133" s="1" t="s">
        <v>435</v>
      </c>
      <c r="AV133" s="19">
        <f t="shared" si="5"/>
        <v>0</v>
      </c>
      <c r="AW133" s="20"/>
      <c r="AX133" s="20"/>
      <c r="AY133" s="20">
        <v>1</v>
      </c>
      <c r="AZ133" s="20"/>
      <c r="BA133" s="20"/>
      <c r="BB133" s="20"/>
      <c r="BC133" s="20"/>
      <c r="BD133" s="20"/>
      <c r="BE133" s="20"/>
      <c r="BF133" s="20"/>
      <c r="BG133" s="20"/>
      <c r="BH133" s="20"/>
      <c r="BI133" s="1">
        <v>1</v>
      </c>
      <c r="BJ133" s="1" t="s">
        <v>436</v>
      </c>
      <c r="BK133" s="19">
        <f t="shared" si="6"/>
        <v>0</v>
      </c>
      <c r="BL133" s="20"/>
      <c r="BM133" s="20"/>
      <c r="BN133" s="20"/>
      <c r="BO133" s="20"/>
      <c r="BP133" s="20"/>
      <c r="BQ133" s="20"/>
      <c r="BR133" s="20"/>
      <c r="BS133" s="4"/>
      <c r="BT133" s="20"/>
      <c r="BU133" s="20"/>
      <c r="BV133" s="20"/>
      <c r="BW133" s="48">
        <f t="shared" si="7"/>
        <v>55</v>
      </c>
      <c r="BX133" s="38"/>
    </row>
    <row r="134" spans="1:76" s="13" customFormat="1" ht="30.75" customHeight="1" x14ac:dyDescent="0.25">
      <c r="A134" s="39">
        <v>130</v>
      </c>
      <c r="B134" s="39"/>
      <c r="F134" s="58">
        <v>43013</v>
      </c>
      <c r="G134" s="4" t="s">
        <v>236</v>
      </c>
      <c r="H134" s="37">
        <v>43006</v>
      </c>
      <c r="I134" s="46" t="s">
        <v>438</v>
      </c>
      <c r="J134" s="19">
        <f>IF(H134=0,1,0)</f>
        <v>0</v>
      </c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4">
        <v>1</v>
      </c>
      <c r="W134" s="4" t="s">
        <v>439</v>
      </c>
      <c r="X134" s="1"/>
      <c r="Y134" s="1"/>
      <c r="Z134" s="19">
        <f>IF(X134=0,1,0)</f>
        <v>1</v>
      </c>
      <c r="AA134" s="20"/>
      <c r="AB134" s="20"/>
      <c r="AC134" s="20"/>
      <c r="AD134" s="20"/>
      <c r="AE134" s="1"/>
      <c r="AF134" s="1"/>
      <c r="AG134" s="19">
        <f>IF(AE134=0,1,0)</f>
        <v>1</v>
      </c>
      <c r="AH134" s="20"/>
      <c r="AI134" s="20"/>
      <c r="AJ134" s="20"/>
      <c r="AK134" s="1">
        <v>1</v>
      </c>
      <c r="AL134" s="1" t="s">
        <v>438</v>
      </c>
      <c r="AM134" s="19">
        <f>IF(AK134=0,1,0)</f>
        <v>0</v>
      </c>
      <c r="AN134" s="20"/>
      <c r="AO134" s="20"/>
      <c r="AP134" s="20"/>
      <c r="AQ134" s="20"/>
      <c r="AR134" s="20"/>
      <c r="AS134" s="20"/>
      <c r="AT134" s="1"/>
      <c r="AU134" s="1"/>
      <c r="AV134" s="19">
        <f>IF(AT134=0,1,0)</f>
        <v>1</v>
      </c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1">
        <v>1</v>
      </c>
      <c r="BJ134" s="1" t="s">
        <v>436</v>
      </c>
      <c r="BK134" s="19">
        <f>IF(BI134=0,1,0)</f>
        <v>0</v>
      </c>
      <c r="BL134" s="20"/>
      <c r="BM134" s="20"/>
      <c r="BN134" s="20"/>
      <c r="BO134" s="20"/>
      <c r="BP134" s="20"/>
      <c r="BQ134" s="20"/>
      <c r="BR134" s="20"/>
      <c r="BS134" s="4"/>
      <c r="BT134" s="20"/>
      <c r="BU134" s="20"/>
      <c r="BV134" s="20"/>
      <c r="BW134" s="48">
        <f t="shared" ref="BW134:BW197" si="8">IF(J134=0,((H$4+K$4*K134+L$4*L134+N$4*N134+Q$4*Q134)+(X$4+Z$4*Z134+AA$4*AA134+AB$4*AB134+AC$4*AC134+AD$4*AD134)+(AE$4+AG$4*AG134+AH$4*AH134+AI$4*AI134+AJ$4*AJ134)+(AK$4+AM$4*AM134+AN$4*AN134+AO$4*AO134+AP$4*AP134+AQ$4*AQ134+AR$4*AR134+AS$4*AS134)+(AT$4+AV$4*AV134+AW$4*AW134+AX$4*AX134+BA$4*BA134+BB$4*BB134+BC$4*BC134+BD$4*BD134+AY$4*AY134+AZ$4*AZ134+BE$4*BE134+BF$4*BF134+BG$4*BG134+BH$4*BH134)+(BI$4+BK$4*BK134+BL$4*BL134+BM$4*BM134+BN$4*BN134+BO$4*BO134+BP$4*BP134+BQ$4*BQ134+BR$4*BR134+BV$4*BV134)+(BT$4*BT134+BU$4*BU134)),0)</f>
        <v>37.5</v>
      </c>
      <c r="BX134" s="38"/>
    </row>
    <row r="135" spans="1:76" s="13" customFormat="1" ht="30.75" customHeight="1" x14ac:dyDescent="0.25">
      <c r="A135" s="39">
        <v>131</v>
      </c>
      <c r="B135" s="39"/>
      <c r="G135" s="4" t="s">
        <v>237</v>
      </c>
      <c r="H135" s="4"/>
      <c r="I135" s="46"/>
      <c r="J135" s="19">
        <f>IF(H135=0,1,0)</f>
        <v>1</v>
      </c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4"/>
      <c r="W135" s="4"/>
      <c r="X135" s="1"/>
      <c r="Y135" s="1"/>
      <c r="Z135" s="19">
        <f>IF(X135=0,1,0)</f>
        <v>1</v>
      </c>
      <c r="AA135" s="20"/>
      <c r="AB135" s="20"/>
      <c r="AC135" s="20"/>
      <c r="AD135" s="20"/>
      <c r="AE135" s="1"/>
      <c r="AF135" s="1"/>
      <c r="AG135" s="19">
        <f>IF(AE135=0,1,0)</f>
        <v>1</v>
      </c>
      <c r="AH135" s="20"/>
      <c r="AI135" s="20"/>
      <c r="AJ135" s="20"/>
      <c r="AK135" s="1"/>
      <c r="AL135" s="1"/>
      <c r="AM135" s="19">
        <f>IF(AK135=0,1,0)</f>
        <v>1</v>
      </c>
      <c r="AN135" s="20"/>
      <c r="AO135" s="20"/>
      <c r="AP135" s="20"/>
      <c r="AQ135" s="20"/>
      <c r="AR135" s="20"/>
      <c r="AS135" s="20"/>
      <c r="AT135" s="1"/>
      <c r="AU135" s="1"/>
      <c r="AV135" s="19">
        <f>IF(AT135=0,1,0)</f>
        <v>1</v>
      </c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1"/>
      <c r="BJ135" s="1"/>
      <c r="BK135" s="19">
        <f>IF(BI135=0,1,0)</f>
        <v>1</v>
      </c>
      <c r="BL135" s="20"/>
      <c r="BM135" s="20"/>
      <c r="BN135" s="20"/>
      <c r="BO135" s="20"/>
      <c r="BP135" s="20"/>
      <c r="BQ135" s="20"/>
      <c r="BR135" s="20"/>
      <c r="BS135" s="4"/>
      <c r="BT135" s="20"/>
      <c r="BU135" s="20"/>
      <c r="BV135" s="20"/>
      <c r="BW135" s="48">
        <f t="shared" si="8"/>
        <v>0</v>
      </c>
      <c r="BX135" s="38"/>
    </row>
    <row r="136" spans="1:76" s="13" customFormat="1" ht="30.75" customHeight="1" x14ac:dyDescent="0.25">
      <c r="A136" s="39">
        <v>132</v>
      </c>
      <c r="B136" s="39"/>
      <c r="G136" s="4" t="s">
        <v>238</v>
      </c>
      <c r="H136" s="4"/>
      <c r="I136" s="46"/>
      <c r="J136" s="19">
        <f>IF(H136=0,1,0)</f>
        <v>1</v>
      </c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4"/>
      <c r="W136" s="4"/>
      <c r="X136" s="1"/>
      <c r="Y136" s="1"/>
      <c r="Z136" s="19">
        <f>IF(X136=0,1,0)</f>
        <v>1</v>
      </c>
      <c r="AA136" s="20"/>
      <c r="AB136" s="20"/>
      <c r="AC136" s="20"/>
      <c r="AD136" s="20"/>
      <c r="AE136" s="1"/>
      <c r="AF136" s="1"/>
      <c r="AG136" s="19">
        <f>IF(AE136=0,1,0)</f>
        <v>1</v>
      </c>
      <c r="AH136" s="20"/>
      <c r="AI136" s="20"/>
      <c r="AJ136" s="20"/>
      <c r="AK136" s="1"/>
      <c r="AL136" s="1"/>
      <c r="AM136" s="19">
        <f>IF(AK136=0,1,0)</f>
        <v>1</v>
      </c>
      <c r="AN136" s="20"/>
      <c r="AO136" s="20"/>
      <c r="AP136" s="20"/>
      <c r="AQ136" s="20"/>
      <c r="AR136" s="20"/>
      <c r="AS136" s="20"/>
      <c r="AT136" s="1"/>
      <c r="AU136" s="1"/>
      <c r="AV136" s="19">
        <f>IF(AT136=0,1,0)</f>
        <v>1</v>
      </c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1"/>
      <c r="BJ136" s="1"/>
      <c r="BK136" s="19">
        <f>IF(BI136=0,1,0)</f>
        <v>1</v>
      </c>
      <c r="BL136" s="20"/>
      <c r="BM136" s="20"/>
      <c r="BN136" s="20"/>
      <c r="BO136" s="20"/>
      <c r="BP136" s="20"/>
      <c r="BQ136" s="20"/>
      <c r="BR136" s="20"/>
      <c r="BS136" s="4"/>
      <c r="BT136" s="20"/>
      <c r="BU136" s="20"/>
      <c r="BV136" s="20"/>
      <c r="BW136" s="48">
        <f t="shared" si="8"/>
        <v>0</v>
      </c>
      <c r="BX136" s="38"/>
    </row>
    <row r="137" spans="1:76" s="13" customFormat="1" ht="30.75" customHeight="1" x14ac:dyDescent="0.25">
      <c r="A137" s="39">
        <v>133</v>
      </c>
      <c r="B137" s="39">
        <v>34</v>
      </c>
      <c r="D137" s="13" t="s">
        <v>173</v>
      </c>
      <c r="E137" s="13" t="s">
        <v>174</v>
      </c>
      <c r="F137" s="58">
        <v>43013</v>
      </c>
      <c r="G137" s="4" t="s">
        <v>239</v>
      </c>
      <c r="H137" s="37">
        <v>42916</v>
      </c>
      <c r="I137" s="46" t="s">
        <v>440</v>
      </c>
      <c r="J137" s="19">
        <f t="shared" si="1"/>
        <v>0</v>
      </c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4">
        <v>1</v>
      </c>
      <c r="W137" s="4" t="s">
        <v>448</v>
      </c>
      <c r="X137" s="1">
        <v>0</v>
      </c>
      <c r="Y137" s="1"/>
      <c r="Z137" s="19">
        <f t="shared" si="2"/>
        <v>1</v>
      </c>
      <c r="AA137" s="20"/>
      <c r="AB137" s="20"/>
      <c r="AC137" s="20"/>
      <c r="AD137" s="20"/>
      <c r="AE137" s="1">
        <v>1</v>
      </c>
      <c r="AF137" s="1" t="s">
        <v>441</v>
      </c>
      <c r="AG137" s="19">
        <f t="shared" si="3"/>
        <v>0</v>
      </c>
      <c r="AH137" s="20"/>
      <c r="AI137" s="20"/>
      <c r="AJ137" s="20"/>
      <c r="AK137" s="1">
        <v>1</v>
      </c>
      <c r="AL137" s="1" t="s">
        <v>440</v>
      </c>
      <c r="AM137" s="19">
        <f t="shared" si="4"/>
        <v>0</v>
      </c>
      <c r="AN137" s="20"/>
      <c r="AO137" s="20"/>
      <c r="AP137" s="20"/>
      <c r="AQ137" s="20"/>
      <c r="AR137" s="20"/>
      <c r="AS137" s="20"/>
      <c r="AT137" s="1">
        <v>1</v>
      </c>
      <c r="AU137" s="38" t="s">
        <v>442</v>
      </c>
      <c r="AV137" s="19">
        <f t="shared" si="5"/>
        <v>0</v>
      </c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1">
        <v>1</v>
      </c>
      <c r="BJ137" s="1" t="s">
        <v>444</v>
      </c>
      <c r="BK137" s="19">
        <f t="shared" si="6"/>
        <v>0</v>
      </c>
      <c r="BL137" s="20"/>
      <c r="BM137" s="20"/>
      <c r="BN137" s="20"/>
      <c r="BO137" s="20"/>
      <c r="BP137" s="20"/>
      <c r="BQ137" s="20"/>
      <c r="BR137" s="20"/>
      <c r="BS137" s="4"/>
      <c r="BT137" s="20"/>
      <c r="BU137" s="20"/>
      <c r="BV137" s="20"/>
      <c r="BW137" s="48">
        <f t="shared" si="8"/>
        <v>75</v>
      </c>
      <c r="BX137" s="38"/>
    </row>
    <row r="138" spans="1:76" s="13" customFormat="1" ht="30.75" customHeight="1" x14ac:dyDescent="0.25">
      <c r="A138" s="39">
        <v>134</v>
      </c>
      <c r="B138" s="39"/>
      <c r="F138" s="58">
        <v>43013</v>
      </c>
      <c r="G138" s="4" t="s">
        <v>236</v>
      </c>
      <c r="H138" s="37">
        <v>43007</v>
      </c>
      <c r="I138" s="46" t="s">
        <v>446</v>
      </c>
      <c r="J138" s="19">
        <f t="shared" si="1"/>
        <v>0</v>
      </c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4">
        <v>1</v>
      </c>
      <c r="W138" s="4" t="s">
        <v>443</v>
      </c>
      <c r="X138" s="1">
        <v>1</v>
      </c>
      <c r="Y138" s="1" t="s">
        <v>445</v>
      </c>
      <c r="Z138" s="19">
        <f t="shared" si="2"/>
        <v>0</v>
      </c>
      <c r="AA138" s="20"/>
      <c r="AB138" s="20"/>
      <c r="AC138" s="20"/>
      <c r="AD138" s="20"/>
      <c r="AE138" s="1">
        <v>0</v>
      </c>
      <c r="AF138" s="1"/>
      <c r="AG138" s="19">
        <f t="shared" si="3"/>
        <v>1</v>
      </c>
      <c r="AH138" s="20"/>
      <c r="AI138" s="20"/>
      <c r="AJ138" s="20"/>
      <c r="AK138" s="1">
        <v>1</v>
      </c>
      <c r="AL138" s="1" t="s">
        <v>446</v>
      </c>
      <c r="AM138" s="19">
        <f t="shared" si="4"/>
        <v>0</v>
      </c>
      <c r="AN138" s="20"/>
      <c r="AO138" s="20"/>
      <c r="AP138" s="20"/>
      <c r="AQ138" s="20"/>
      <c r="AR138" s="20"/>
      <c r="AS138" s="20"/>
      <c r="AT138" s="1">
        <v>1</v>
      </c>
      <c r="AU138" s="1" t="s">
        <v>447</v>
      </c>
      <c r="AV138" s="19">
        <f t="shared" si="5"/>
        <v>0</v>
      </c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1">
        <v>1</v>
      </c>
      <c r="BJ138" s="1" t="s">
        <v>444</v>
      </c>
      <c r="BK138" s="19">
        <f t="shared" si="6"/>
        <v>0</v>
      </c>
      <c r="BL138" s="20"/>
      <c r="BM138" s="20"/>
      <c r="BN138" s="20"/>
      <c r="BO138" s="20"/>
      <c r="BP138" s="20"/>
      <c r="BQ138" s="20"/>
      <c r="BR138" s="20"/>
      <c r="BS138" s="4"/>
      <c r="BT138" s="20"/>
      <c r="BU138" s="20"/>
      <c r="BV138" s="20"/>
      <c r="BW138" s="48">
        <f t="shared" si="8"/>
        <v>75</v>
      </c>
      <c r="BX138" s="38"/>
    </row>
    <row r="139" spans="1:76" s="13" customFormat="1" ht="30.75" customHeight="1" x14ac:dyDescent="0.25">
      <c r="A139" s="39">
        <v>135</v>
      </c>
      <c r="B139" s="39"/>
      <c r="G139" s="4" t="s">
        <v>237</v>
      </c>
      <c r="H139" s="4"/>
      <c r="I139" s="46"/>
      <c r="J139" s="19">
        <f t="shared" si="1"/>
        <v>1</v>
      </c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4"/>
      <c r="W139" s="4"/>
      <c r="X139" s="1"/>
      <c r="Y139" s="1"/>
      <c r="Z139" s="19">
        <f t="shared" si="2"/>
        <v>1</v>
      </c>
      <c r="AA139" s="20"/>
      <c r="AB139" s="20"/>
      <c r="AC139" s="20"/>
      <c r="AD139" s="20"/>
      <c r="AE139" s="1"/>
      <c r="AF139" s="1"/>
      <c r="AG139" s="19">
        <f t="shared" si="3"/>
        <v>1</v>
      </c>
      <c r="AH139" s="20"/>
      <c r="AI139" s="20"/>
      <c r="AJ139" s="20"/>
      <c r="AK139" s="1"/>
      <c r="AL139" s="1"/>
      <c r="AM139" s="19">
        <f t="shared" si="4"/>
        <v>1</v>
      </c>
      <c r="AN139" s="20"/>
      <c r="AO139" s="20"/>
      <c r="AP139" s="20"/>
      <c r="AQ139" s="20"/>
      <c r="AR139" s="20"/>
      <c r="AS139" s="20"/>
      <c r="AT139" s="1"/>
      <c r="AU139" s="1"/>
      <c r="AV139" s="19">
        <f t="shared" si="5"/>
        <v>1</v>
      </c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1"/>
      <c r="BJ139" s="1"/>
      <c r="BK139" s="19">
        <f t="shared" si="6"/>
        <v>1</v>
      </c>
      <c r="BL139" s="20"/>
      <c r="BM139" s="20"/>
      <c r="BN139" s="20"/>
      <c r="BO139" s="20"/>
      <c r="BP139" s="20"/>
      <c r="BQ139" s="20"/>
      <c r="BR139" s="20"/>
      <c r="BS139" s="4"/>
      <c r="BT139" s="20"/>
      <c r="BU139" s="20"/>
      <c r="BV139" s="20"/>
      <c r="BW139" s="48">
        <f t="shared" si="8"/>
        <v>0</v>
      </c>
      <c r="BX139" s="38"/>
    </row>
    <row r="140" spans="1:76" s="13" customFormat="1" ht="30.75" customHeight="1" x14ac:dyDescent="0.25">
      <c r="A140" s="39">
        <v>136</v>
      </c>
      <c r="B140" s="39"/>
      <c r="G140" s="4" t="s">
        <v>238</v>
      </c>
      <c r="H140" s="4"/>
      <c r="I140" s="46"/>
      <c r="J140" s="19">
        <f t="shared" si="1"/>
        <v>1</v>
      </c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4"/>
      <c r="W140" s="4"/>
      <c r="X140" s="1"/>
      <c r="Y140" s="1"/>
      <c r="Z140" s="19">
        <f t="shared" si="2"/>
        <v>1</v>
      </c>
      <c r="AA140" s="20"/>
      <c r="AB140" s="20"/>
      <c r="AC140" s="20"/>
      <c r="AD140" s="20"/>
      <c r="AE140" s="1"/>
      <c r="AF140" s="1"/>
      <c r="AG140" s="19">
        <f t="shared" si="3"/>
        <v>1</v>
      </c>
      <c r="AH140" s="20"/>
      <c r="AI140" s="20"/>
      <c r="AJ140" s="20"/>
      <c r="AK140" s="1"/>
      <c r="AL140" s="1"/>
      <c r="AM140" s="19">
        <f t="shared" si="4"/>
        <v>1</v>
      </c>
      <c r="AN140" s="20"/>
      <c r="AO140" s="20"/>
      <c r="AP140" s="20"/>
      <c r="AQ140" s="20"/>
      <c r="AR140" s="20"/>
      <c r="AS140" s="20"/>
      <c r="AT140" s="1"/>
      <c r="AU140" s="1"/>
      <c r="AV140" s="19">
        <f t="shared" si="5"/>
        <v>1</v>
      </c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1"/>
      <c r="BJ140" s="1"/>
      <c r="BK140" s="19">
        <f t="shared" si="6"/>
        <v>1</v>
      </c>
      <c r="BL140" s="20"/>
      <c r="BM140" s="20"/>
      <c r="BN140" s="20"/>
      <c r="BO140" s="20"/>
      <c r="BP140" s="20"/>
      <c r="BQ140" s="20"/>
      <c r="BR140" s="20"/>
      <c r="BS140" s="4"/>
      <c r="BT140" s="20"/>
      <c r="BU140" s="20"/>
      <c r="BV140" s="20"/>
      <c r="BW140" s="48">
        <f t="shared" si="8"/>
        <v>0</v>
      </c>
      <c r="BX140" s="38"/>
    </row>
    <row r="141" spans="1:76" s="13" customFormat="1" ht="30.75" customHeight="1" x14ac:dyDescent="0.25">
      <c r="A141" s="39">
        <v>137</v>
      </c>
      <c r="B141" s="39">
        <v>35</v>
      </c>
      <c r="D141" s="13" t="s">
        <v>25</v>
      </c>
      <c r="E141" s="13" t="s">
        <v>175</v>
      </c>
      <c r="F141" s="58">
        <v>43013</v>
      </c>
      <c r="G141" s="4" t="s">
        <v>239</v>
      </c>
      <c r="H141" s="37">
        <v>42915</v>
      </c>
      <c r="I141" s="46" t="s">
        <v>449</v>
      </c>
      <c r="J141" s="19">
        <f t="shared" si="1"/>
        <v>0</v>
      </c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4">
        <v>1</v>
      </c>
      <c r="W141" s="4" t="s">
        <v>454</v>
      </c>
      <c r="X141" s="1">
        <v>1</v>
      </c>
      <c r="Y141" s="1" t="s">
        <v>449</v>
      </c>
      <c r="Z141" s="19">
        <f t="shared" si="2"/>
        <v>0</v>
      </c>
      <c r="AA141" s="20"/>
      <c r="AB141" s="20"/>
      <c r="AC141" s="20"/>
      <c r="AD141" s="20">
        <v>1</v>
      </c>
      <c r="AE141" s="1">
        <v>1</v>
      </c>
      <c r="AF141" s="1" t="s">
        <v>449</v>
      </c>
      <c r="AG141" s="19">
        <f t="shared" si="3"/>
        <v>0</v>
      </c>
      <c r="AH141" s="20"/>
      <c r="AI141" s="20"/>
      <c r="AJ141" s="20"/>
      <c r="AK141" s="1">
        <v>1</v>
      </c>
      <c r="AL141" s="1" t="s">
        <v>449</v>
      </c>
      <c r="AM141" s="19">
        <f t="shared" si="4"/>
        <v>0</v>
      </c>
      <c r="AN141" s="20"/>
      <c r="AO141" s="20"/>
      <c r="AP141" s="20"/>
      <c r="AQ141" s="20"/>
      <c r="AR141" s="20"/>
      <c r="AS141" s="20"/>
      <c r="AT141" s="1">
        <v>1</v>
      </c>
      <c r="AU141" s="1" t="s">
        <v>451</v>
      </c>
      <c r="AV141" s="19">
        <f t="shared" si="5"/>
        <v>0</v>
      </c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>
        <v>1</v>
      </c>
      <c r="BH141" s="20"/>
      <c r="BI141" s="1">
        <v>1</v>
      </c>
      <c r="BJ141" s="1" t="s">
        <v>450</v>
      </c>
      <c r="BK141" s="19">
        <f t="shared" si="6"/>
        <v>0</v>
      </c>
      <c r="BL141" s="20"/>
      <c r="BM141" s="20"/>
      <c r="BN141" s="20"/>
      <c r="BO141" s="20"/>
      <c r="BP141" s="20"/>
      <c r="BQ141" s="20"/>
      <c r="BR141" s="20"/>
      <c r="BS141" s="4"/>
      <c r="BT141" s="20"/>
      <c r="BU141" s="20"/>
      <c r="BV141" s="20"/>
      <c r="BW141" s="48">
        <f t="shared" si="8"/>
        <v>86.25</v>
      </c>
      <c r="BX141" s="38"/>
    </row>
    <row r="142" spans="1:76" s="13" customFormat="1" ht="30.75" customHeight="1" x14ac:dyDescent="0.25">
      <c r="A142" s="39">
        <v>138</v>
      </c>
      <c r="B142" s="39"/>
      <c r="F142" s="58">
        <v>43013</v>
      </c>
      <c r="G142" s="4" t="s">
        <v>236</v>
      </c>
      <c r="H142" s="37">
        <v>43006</v>
      </c>
      <c r="I142" s="46" t="s">
        <v>453</v>
      </c>
      <c r="J142" s="19">
        <f>IF(H142=0,1,0)</f>
        <v>0</v>
      </c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4">
        <v>0</v>
      </c>
      <c r="W142" s="4"/>
      <c r="X142" s="1">
        <v>0</v>
      </c>
      <c r="Y142" s="1"/>
      <c r="Z142" s="19">
        <f>IF(X142=0,1,0)</f>
        <v>1</v>
      </c>
      <c r="AA142" s="20"/>
      <c r="AB142" s="20"/>
      <c r="AC142" s="20"/>
      <c r="AD142" s="20"/>
      <c r="AE142" s="1">
        <v>1</v>
      </c>
      <c r="AF142" s="1" t="s">
        <v>452</v>
      </c>
      <c r="AG142" s="19">
        <f>IF(AE142=0,1,0)</f>
        <v>0</v>
      </c>
      <c r="AH142" s="20"/>
      <c r="AI142" s="20"/>
      <c r="AJ142" s="20"/>
      <c r="AK142" s="1">
        <v>1</v>
      </c>
      <c r="AL142" s="1" t="s">
        <v>453</v>
      </c>
      <c r="AM142" s="19">
        <f>IF(AK142=0,1,0)</f>
        <v>0</v>
      </c>
      <c r="AN142" s="20"/>
      <c r="AO142" s="20"/>
      <c r="AP142" s="20"/>
      <c r="AQ142" s="20"/>
      <c r="AR142" s="20"/>
      <c r="AS142" s="20"/>
      <c r="AT142" s="1">
        <v>1</v>
      </c>
      <c r="AU142" s="1" t="s">
        <v>451</v>
      </c>
      <c r="AV142" s="19">
        <f>IF(AT142=0,1,0)</f>
        <v>0</v>
      </c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>
        <v>1</v>
      </c>
      <c r="BH142" s="20"/>
      <c r="BI142" s="1">
        <v>1</v>
      </c>
      <c r="BJ142" s="1" t="s">
        <v>450</v>
      </c>
      <c r="BK142" s="19">
        <f>IF(BI142=0,1,0)</f>
        <v>0</v>
      </c>
      <c r="BL142" s="20"/>
      <c r="BM142" s="20"/>
      <c r="BN142" s="20"/>
      <c r="BO142" s="20"/>
      <c r="BP142" s="20"/>
      <c r="BQ142" s="20"/>
      <c r="BR142" s="20"/>
      <c r="BS142" s="4"/>
      <c r="BT142" s="20"/>
      <c r="BU142" s="20"/>
      <c r="BV142" s="20"/>
      <c r="BW142" s="48">
        <f t="shared" si="8"/>
        <v>72.5</v>
      </c>
      <c r="BX142" s="38"/>
    </row>
    <row r="143" spans="1:76" s="13" customFormat="1" ht="30.75" customHeight="1" x14ac:dyDescent="0.25">
      <c r="A143" s="39">
        <v>139</v>
      </c>
      <c r="B143" s="39"/>
      <c r="G143" s="4" t="s">
        <v>237</v>
      </c>
      <c r="H143" s="4"/>
      <c r="I143" s="46"/>
      <c r="J143" s="19">
        <f>IF(H143=0,1,0)</f>
        <v>1</v>
      </c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4"/>
      <c r="W143" s="4"/>
      <c r="X143" s="1"/>
      <c r="Y143" s="1"/>
      <c r="Z143" s="19">
        <f>IF(X143=0,1,0)</f>
        <v>1</v>
      </c>
      <c r="AA143" s="20"/>
      <c r="AB143" s="20"/>
      <c r="AC143" s="20"/>
      <c r="AD143" s="20"/>
      <c r="AE143" s="1"/>
      <c r="AF143" s="1"/>
      <c r="AG143" s="19">
        <f>IF(AE143=0,1,0)</f>
        <v>1</v>
      </c>
      <c r="AH143" s="20"/>
      <c r="AI143" s="20"/>
      <c r="AJ143" s="20"/>
      <c r="AK143" s="1"/>
      <c r="AL143" s="1"/>
      <c r="AM143" s="19">
        <f>IF(AK143=0,1,0)</f>
        <v>1</v>
      </c>
      <c r="AN143" s="20"/>
      <c r="AO143" s="20"/>
      <c r="AP143" s="20"/>
      <c r="AQ143" s="20"/>
      <c r="AR143" s="20"/>
      <c r="AS143" s="20"/>
      <c r="AT143" s="1"/>
      <c r="AU143" s="1"/>
      <c r="AV143" s="19">
        <f>IF(AT143=0,1,0)</f>
        <v>1</v>
      </c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1"/>
      <c r="BJ143" s="1"/>
      <c r="BK143" s="19">
        <f>IF(BI143=0,1,0)</f>
        <v>1</v>
      </c>
      <c r="BL143" s="20"/>
      <c r="BM143" s="20"/>
      <c r="BN143" s="20"/>
      <c r="BO143" s="20"/>
      <c r="BP143" s="20"/>
      <c r="BQ143" s="20"/>
      <c r="BR143" s="20"/>
      <c r="BS143" s="4"/>
      <c r="BT143" s="20"/>
      <c r="BU143" s="20"/>
      <c r="BV143" s="20"/>
      <c r="BW143" s="48">
        <f t="shared" si="8"/>
        <v>0</v>
      </c>
      <c r="BX143" s="38"/>
    </row>
    <row r="144" spans="1:76" s="13" customFormat="1" ht="30.75" customHeight="1" x14ac:dyDescent="0.25">
      <c r="A144" s="39">
        <v>140</v>
      </c>
      <c r="B144" s="39"/>
      <c r="G144" s="4" t="s">
        <v>238</v>
      </c>
      <c r="H144" s="4"/>
      <c r="I144" s="46"/>
      <c r="J144" s="19">
        <f>IF(H144=0,1,0)</f>
        <v>1</v>
      </c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4"/>
      <c r="W144" s="4"/>
      <c r="X144" s="1"/>
      <c r="Y144" s="1"/>
      <c r="Z144" s="19">
        <f>IF(X144=0,1,0)</f>
        <v>1</v>
      </c>
      <c r="AA144" s="20"/>
      <c r="AB144" s="20"/>
      <c r="AC144" s="20"/>
      <c r="AD144" s="20"/>
      <c r="AE144" s="1"/>
      <c r="AF144" s="1"/>
      <c r="AG144" s="19">
        <f>IF(AE144=0,1,0)</f>
        <v>1</v>
      </c>
      <c r="AH144" s="20"/>
      <c r="AI144" s="20"/>
      <c r="AJ144" s="20"/>
      <c r="AK144" s="1"/>
      <c r="AL144" s="1"/>
      <c r="AM144" s="19">
        <f>IF(AK144=0,1,0)</f>
        <v>1</v>
      </c>
      <c r="AN144" s="20"/>
      <c r="AO144" s="20"/>
      <c r="AP144" s="20"/>
      <c r="AQ144" s="20"/>
      <c r="AR144" s="20"/>
      <c r="AS144" s="20"/>
      <c r="AT144" s="1"/>
      <c r="AU144" s="1"/>
      <c r="AV144" s="19">
        <f>IF(AT144=0,1,0)</f>
        <v>1</v>
      </c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1"/>
      <c r="BJ144" s="1"/>
      <c r="BK144" s="19">
        <f>IF(BI144=0,1,0)</f>
        <v>1</v>
      </c>
      <c r="BL144" s="20"/>
      <c r="BM144" s="20"/>
      <c r="BN144" s="20"/>
      <c r="BO144" s="20"/>
      <c r="BP144" s="20"/>
      <c r="BQ144" s="20"/>
      <c r="BR144" s="20"/>
      <c r="BS144" s="4"/>
      <c r="BT144" s="20"/>
      <c r="BU144" s="20"/>
      <c r="BV144" s="20"/>
      <c r="BW144" s="48">
        <f t="shared" si="8"/>
        <v>0</v>
      </c>
      <c r="BX144" s="38"/>
    </row>
    <row r="145" spans="1:76" s="13" customFormat="1" ht="30.75" customHeight="1" x14ac:dyDescent="0.25">
      <c r="A145" s="39">
        <v>141</v>
      </c>
      <c r="B145" s="39">
        <v>36</v>
      </c>
      <c r="D145" s="13" t="s">
        <v>26</v>
      </c>
      <c r="E145" s="13" t="s">
        <v>176</v>
      </c>
      <c r="F145" s="58">
        <v>43013</v>
      </c>
      <c r="G145" s="4" t="s">
        <v>239</v>
      </c>
      <c r="H145" s="37">
        <v>42913</v>
      </c>
      <c r="I145" s="46" t="s">
        <v>455</v>
      </c>
      <c r="J145" s="19">
        <f t="shared" si="1"/>
        <v>0</v>
      </c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4">
        <v>1</v>
      </c>
      <c r="W145" s="4" t="s">
        <v>463</v>
      </c>
      <c r="X145" s="1">
        <v>1</v>
      </c>
      <c r="Y145" s="1" t="s">
        <v>459</v>
      </c>
      <c r="Z145" s="19">
        <f t="shared" si="2"/>
        <v>0</v>
      </c>
      <c r="AA145" s="20"/>
      <c r="AB145" s="20"/>
      <c r="AC145" s="20"/>
      <c r="AD145" s="20"/>
      <c r="AE145" s="1">
        <v>1</v>
      </c>
      <c r="AF145" s="1" t="s">
        <v>456</v>
      </c>
      <c r="AG145" s="19">
        <f t="shared" si="3"/>
        <v>0</v>
      </c>
      <c r="AH145" s="20"/>
      <c r="AI145" s="20"/>
      <c r="AJ145" s="20"/>
      <c r="AK145" s="1">
        <v>1</v>
      </c>
      <c r="AL145" s="1" t="s">
        <v>455</v>
      </c>
      <c r="AM145" s="19">
        <f t="shared" si="4"/>
        <v>0</v>
      </c>
      <c r="AN145" s="20"/>
      <c r="AO145" s="20"/>
      <c r="AP145" s="20"/>
      <c r="AQ145" s="20"/>
      <c r="AR145" s="20"/>
      <c r="AS145" s="20"/>
      <c r="AT145" s="1">
        <v>1</v>
      </c>
      <c r="AU145" s="1" t="s">
        <v>455</v>
      </c>
      <c r="AV145" s="19">
        <f t="shared" si="5"/>
        <v>0</v>
      </c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1">
        <v>1</v>
      </c>
      <c r="BJ145" s="1" t="s">
        <v>460</v>
      </c>
      <c r="BK145" s="19">
        <f t="shared" si="6"/>
        <v>0</v>
      </c>
      <c r="BL145" s="20"/>
      <c r="BM145" s="20"/>
      <c r="BN145" s="20"/>
      <c r="BO145" s="20"/>
      <c r="BP145" s="20"/>
      <c r="BQ145" s="20"/>
      <c r="BR145" s="20"/>
      <c r="BS145" s="4"/>
      <c r="BT145" s="20"/>
      <c r="BU145" s="20"/>
      <c r="BV145" s="20"/>
      <c r="BW145" s="48">
        <f t="shared" si="8"/>
        <v>87.5</v>
      </c>
      <c r="BX145" s="38"/>
    </row>
    <row r="146" spans="1:76" s="13" customFormat="1" ht="30.75" customHeight="1" x14ac:dyDescent="0.25">
      <c r="A146" s="39">
        <v>142</v>
      </c>
      <c r="B146" s="39"/>
      <c r="F146" s="58">
        <v>43013</v>
      </c>
      <c r="G146" s="4" t="s">
        <v>236</v>
      </c>
      <c r="H146" s="37">
        <v>43004</v>
      </c>
      <c r="I146" s="46" t="s">
        <v>461</v>
      </c>
      <c r="J146" s="19">
        <f t="shared" si="1"/>
        <v>0</v>
      </c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4">
        <v>0</v>
      </c>
      <c r="W146" s="4"/>
      <c r="X146" s="1">
        <v>1</v>
      </c>
      <c r="Y146" s="1" t="s">
        <v>458</v>
      </c>
      <c r="Z146" s="19">
        <f t="shared" si="2"/>
        <v>0</v>
      </c>
      <c r="AA146" s="20"/>
      <c r="AB146" s="20"/>
      <c r="AC146" s="20"/>
      <c r="AD146" s="20"/>
      <c r="AE146" s="1">
        <v>1</v>
      </c>
      <c r="AF146" s="1" t="s">
        <v>457</v>
      </c>
      <c r="AG146" s="19">
        <f t="shared" si="3"/>
        <v>0</v>
      </c>
      <c r="AH146" s="20"/>
      <c r="AI146" s="20"/>
      <c r="AJ146" s="20"/>
      <c r="AK146" s="1">
        <v>1</v>
      </c>
      <c r="AL146" s="1" t="s">
        <v>461</v>
      </c>
      <c r="AM146" s="19">
        <f t="shared" si="4"/>
        <v>0</v>
      </c>
      <c r="AN146" s="20"/>
      <c r="AO146" s="20"/>
      <c r="AP146" s="20"/>
      <c r="AQ146" s="20"/>
      <c r="AR146" s="20"/>
      <c r="AS146" s="20"/>
      <c r="AT146" s="1">
        <v>1</v>
      </c>
      <c r="AU146" s="1" t="s">
        <v>462</v>
      </c>
      <c r="AV146" s="19">
        <f t="shared" si="5"/>
        <v>0</v>
      </c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1">
        <v>1</v>
      </c>
      <c r="BJ146" s="1" t="s">
        <v>460</v>
      </c>
      <c r="BK146" s="19">
        <f t="shared" si="6"/>
        <v>0</v>
      </c>
      <c r="BL146" s="20"/>
      <c r="BM146" s="20"/>
      <c r="BN146" s="20"/>
      <c r="BO146" s="20"/>
      <c r="BP146" s="20"/>
      <c r="BQ146" s="20"/>
      <c r="BR146" s="20"/>
      <c r="BS146" s="4"/>
      <c r="BT146" s="20"/>
      <c r="BU146" s="20"/>
      <c r="BV146" s="20"/>
      <c r="BW146" s="48">
        <f t="shared" si="8"/>
        <v>87.5</v>
      </c>
      <c r="BX146" s="38"/>
    </row>
    <row r="147" spans="1:76" s="13" customFormat="1" ht="30.75" customHeight="1" x14ac:dyDescent="0.25">
      <c r="A147" s="39">
        <v>143</v>
      </c>
      <c r="B147" s="39"/>
      <c r="G147" s="4" t="s">
        <v>237</v>
      </c>
      <c r="H147" s="4"/>
      <c r="I147" s="46"/>
      <c r="J147" s="19">
        <f t="shared" si="1"/>
        <v>1</v>
      </c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4"/>
      <c r="W147" s="4"/>
      <c r="X147" s="1"/>
      <c r="Y147" s="1"/>
      <c r="Z147" s="19">
        <f t="shared" si="2"/>
        <v>1</v>
      </c>
      <c r="AA147" s="20"/>
      <c r="AB147" s="20"/>
      <c r="AC147" s="20"/>
      <c r="AD147" s="20"/>
      <c r="AE147" s="1"/>
      <c r="AF147" s="1"/>
      <c r="AG147" s="19">
        <f t="shared" si="3"/>
        <v>1</v>
      </c>
      <c r="AH147" s="20"/>
      <c r="AI147" s="20"/>
      <c r="AJ147" s="20"/>
      <c r="AK147" s="1"/>
      <c r="AL147" s="1"/>
      <c r="AM147" s="19">
        <f t="shared" si="4"/>
        <v>1</v>
      </c>
      <c r="AN147" s="20"/>
      <c r="AO147" s="20"/>
      <c r="AP147" s="20"/>
      <c r="AQ147" s="20"/>
      <c r="AR147" s="20"/>
      <c r="AS147" s="20"/>
      <c r="AT147" s="1"/>
      <c r="AU147" s="1"/>
      <c r="AV147" s="19">
        <f t="shared" si="5"/>
        <v>1</v>
      </c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1"/>
      <c r="BJ147" s="1"/>
      <c r="BK147" s="19">
        <f t="shared" si="6"/>
        <v>1</v>
      </c>
      <c r="BL147" s="20"/>
      <c r="BM147" s="20"/>
      <c r="BN147" s="20"/>
      <c r="BO147" s="20"/>
      <c r="BP147" s="20"/>
      <c r="BQ147" s="20"/>
      <c r="BR147" s="20"/>
      <c r="BS147" s="4"/>
      <c r="BT147" s="20"/>
      <c r="BU147" s="20"/>
      <c r="BV147" s="20"/>
      <c r="BW147" s="48">
        <f t="shared" si="8"/>
        <v>0</v>
      </c>
      <c r="BX147" s="38"/>
    </row>
    <row r="148" spans="1:76" s="13" customFormat="1" ht="30.75" customHeight="1" x14ac:dyDescent="0.25">
      <c r="A148" s="39">
        <v>144</v>
      </c>
      <c r="B148" s="39"/>
      <c r="G148" s="4" t="s">
        <v>238</v>
      </c>
      <c r="H148" s="4"/>
      <c r="I148" s="46"/>
      <c r="J148" s="19">
        <f t="shared" si="1"/>
        <v>1</v>
      </c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4"/>
      <c r="W148" s="4"/>
      <c r="X148" s="1"/>
      <c r="Y148" s="1"/>
      <c r="Z148" s="19">
        <f t="shared" si="2"/>
        <v>1</v>
      </c>
      <c r="AA148" s="20"/>
      <c r="AB148" s="20"/>
      <c r="AC148" s="20"/>
      <c r="AD148" s="20"/>
      <c r="AE148" s="1"/>
      <c r="AF148" s="1"/>
      <c r="AG148" s="19">
        <f t="shared" si="3"/>
        <v>1</v>
      </c>
      <c r="AH148" s="20"/>
      <c r="AI148" s="20"/>
      <c r="AJ148" s="20"/>
      <c r="AK148" s="1"/>
      <c r="AL148" s="1"/>
      <c r="AM148" s="19">
        <f t="shared" si="4"/>
        <v>1</v>
      </c>
      <c r="AN148" s="20"/>
      <c r="AO148" s="20"/>
      <c r="AP148" s="20"/>
      <c r="AQ148" s="20"/>
      <c r="AR148" s="20"/>
      <c r="AS148" s="20"/>
      <c r="AT148" s="1"/>
      <c r="AU148" s="1"/>
      <c r="AV148" s="19">
        <f t="shared" si="5"/>
        <v>1</v>
      </c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1"/>
      <c r="BJ148" s="1"/>
      <c r="BK148" s="19">
        <f t="shared" si="6"/>
        <v>1</v>
      </c>
      <c r="BL148" s="20"/>
      <c r="BM148" s="20"/>
      <c r="BN148" s="20"/>
      <c r="BO148" s="20"/>
      <c r="BP148" s="20"/>
      <c r="BQ148" s="20"/>
      <c r="BR148" s="20"/>
      <c r="BS148" s="4"/>
      <c r="BT148" s="20"/>
      <c r="BU148" s="20"/>
      <c r="BV148" s="20"/>
      <c r="BW148" s="48">
        <f t="shared" si="8"/>
        <v>0</v>
      </c>
      <c r="BX148" s="38"/>
    </row>
    <row r="149" spans="1:76" s="13" customFormat="1" ht="30.75" customHeight="1" x14ac:dyDescent="0.25">
      <c r="A149" s="39">
        <v>145</v>
      </c>
      <c r="B149" s="39">
        <v>37</v>
      </c>
      <c r="D149" s="13" t="s">
        <v>27</v>
      </c>
      <c r="E149" s="13" t="s">
        <v>177</v>
      </c>
      <c r="F149" s="58">
        <v>43013</v>
      </c>
      <c r="G149" s="4" t="s">
        <v>239</v>
      </c>
      <c r="H149" s="37">
        <v>42915</v>
      </c>
      <c r="I149" s="46" t="s">
        <v>464</v>
      </c>
      <c r="J149" s="19">
        <f t="shared" si="1"/>
        <v>0</v>
      </c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4">
        <v>0</v>
      </c>
      <c r="W149" s="4"/>
      <c r="X149" s="1">
        <v>0</v>
      </c>
      <c r="Y149" s="1"/>
      <c r="Z149" s="19">
        <f t="shared" si="2"/>
        <v>1</v>
      </c>
      <c r="AA149" s="20"/>
      <c r="AB149" s="20"/>
      <c r="AC149" s="20"/>
      <c r="AD149" s="20"/>
      <c r="AE149" s="1">
        <v>0</v>
      </c>
      <c r="AF149" s="1"/>
      <c r="AG149" s="19">
        <f t="shared" si="3"/>
        <v>1</v>
      </c>
      <c r="AH149" s="20"/>
      <c r="AI149" s="20"/>
      <c r="AJ149" s="20"/>
      <c r="AK149" s="1">
        <v>1</v>
      </c>
      <c r="AL149" s="1" t="s">
        <v>464</v>
      </c>
      <c r="AM149" s="19">
        <f t="shared" si="4"/>
        <v>0</v>
      </c>
      <c r="AN149" s="20"/>
      <c r="AO149" s="20"/>
      <c r="AP149" s="20"/>
      <c r="AQ149" s="20"/>
      <c r="AR149" s="20"/>
      <c r="AS149" s="20"/>
      <c r="AT149" s="1">
        <v>1</v>
      </c>
      <c r="AU149" s="1" t="s">
        <v>465</v>
      </c>
      <c r="AV149" s="19">
        <f t="shared" si="5"/>
        <v>0</v>
      </c>
      <c r="AW149" s="20">
        <v>1</v>
      </c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1">
        <v>1</v>
      </c>
      <c r="BJ149" s="1" t="s">
        <v>466</v>
      </c>
      <c r="BK149" s="19">
        <f t="shared" si="6"/>
        <v>0</v>
      </c>
      <c r="BL149" s="20"/>
      <c r="BM149" s="20"/>
      <c r="BN149" s="20"/>
      <c r="BO149" s="20"/>
      <c r="BP149" s="20"/>
      <c r="BQ149" s="20"/>
      <c r="BR149" s="20"/>
      <c r="BS149" s="4"/>
      <c r="BT149" s="20"/>
      <c r="BU149" s="20"/>
      <c r="BV149" s="20"/>
      <c r="BW149" s="48">
        <f t="shared" si="8"/>
        <v>38.5</v>
      </c>
      <c r="BX149" s="38"/>
    </row>
    <row r="150" spans="1:76" s="13" customFormat="1" ht="30.75" customHeight="1" x14ac:dyDescent="0.25">
      <c r="A150" s="39">
        <v>146</v>
      </c>
      <c r="B150" s="39"/>
      <c r="F150" s="58">
        <v>43013</v>
      </c>
      <c r="G150" s="4" t="s">
        <v>236</v>
      </c>
      <c r="H150" s="37">
        <v>43007</v>
      </c>
      <c r="I150" s="46" t="s">
        <v>468</v>
      </c>
      <c r="J150" s="19">
        <f>IF(H150=0,1,0)</f>
        <v>0</v>
      </c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4">
        <v>0</v>
      </c>
      <c r="W150" s="4"/>
      <c r="X150" s="1">
        <v>0</v>
      </c>
      <c r="Y150" s="1"/>
      <c r="Z150" s="19">
        <f>IF(X150=0,1,0)</f>
        <v>1</v>
      </c>
      <c r="AA150" s="20"/>
      <c r="AB150" s="20"/>
      <c r="AC150" s="20"/>
      <c r="AD150" s="20"/>
      <c r="AE150" s="1">
        <v>1</v>
      </c>
      <c r="AF150" s="1" t="s">
        <v>467</v>
      </c>
      <c r="AG150" s="19">
        <f>IF(AE150=0,1,0)</f>
        <v>0</v>
      </c>
      <c r="AH150" s="20"/>
      <c r="AI150" s="20"/>
      <c r="AJ150" s="20"/>
      <c r="AK150" s="1">
        <v>1</v>
      </c>
      <c r="AL150" s="1" t="s">
        <v>468</v>
      </c>
      <c r="AM150" s="19">
        <f>IF(AK150=0,1,0)</f>
        <v>0</v>
      </c>
      <c r="AN150" s="20"/>
      <c r="AO150" s="20"/>
      <c r="AP150" s="20"/>
      <c r="AQ150" s="20"/>
      <c r="AR150" s="20"/>
      <c r="AS150" s="20"/>
      <c r="AT150" s="1">
        <v>1</v>
      </c>
      <c r="AU150" s="1" t="s">
        <v>469</v>
      </c>
      <c r="AV150" s="19">
        <f>IF(AT150=0,1,0)</f>
        <v>0</v>
      </c>
      <c r="AW150" s="20"/>
      <c r="AX150" s="20"/>
      <c r="AY150" s="20"/>
      <c r="AZ150" s="20"/>
      <c r="BA150" s="20"/>
      <c r="BB150" s="20"/>
      <c r="BC150" s="20"/>
      <c r="BD150" s="20"/>
      <c r="BE150" s="20">
        <v>1</v>
      </c>
      <c r="BF150" s="20"/>
      <c r="BG150" s="20"/>
      <c r="BH150" s="20"/>
      <c r="BI150" s="1">
        <v>1</v>
      </c>
      <c r="BJ150" s="1" t="s">
        <v>466</v>
      </c>
      <c r="BK150" s="19">
        <f>IF(BI150=0,1,0)</f>
        <v>0</v>
      </c>
      <c r="BL150" s="20"/>
      <c r="BM150" s="20"/>
      <c r="BN150" s="20"/>
      <c r="BO150" s="20"/>
      <c r="BP150" s="20"/>
      <c r="BQ150" s="20"/>
      <c r="BR150" s="20"/>
      <c r="BS150" s="4"/>
      <c r="BT150" s="20"/>
      <c r="BU150" s="20"/>
      <c r="BV150" s="20"/>
      <c r="BW150" s="48">
        <f t="shared" si="8"/>
        <v>70</v>
      </c>
      <c r="BX150" s="38"/>
    </row>
    <row r="151" spans="1:76" s="13" customFormat="1" ht="30.75" customHeight="1" x14ac:dyDescent="0.25">
      <c r="A151" s="39">
        <v>147</v>
      </c>
      <c r="B151" s="39"/>
      <c r="G151" s="4" t="s">
        <v>237</v>
      </c>
      <c r="H151" s="4"/>
      <c r="I151" s="46"/>
      <c r="J151" s="19">
        <f>IF(H151=0,1,0)</f>
        <v>1</v>
      </c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4"/>
      <c r="W151" s="4"/>
      <c r="X151" s="1"/>
      <c r="Y151" s="1"/>
      <c r="Z151" s="19">
        <f>IF(X151=0,1,0)</f>
        <v>1</v>
      </c>
      <c r="AA151" s="20"/>
      <c r="AB151" s="20"/>
      <c r="AC151" s="20"/>
      <c r="AD151" s="20"/>
      <c r="AE151" s="1"/>
      <c r="AF151" s="1"/>
      <c r="AG151" s="19">
        <f>IF(AE151=0,1,0)</f>
        <v>1</v>
      </c>
      <c r="AH151" s="20"/>
      <c r="AI151" s="20"/>
      <c r="AJ151" s="20"/>
      <c r="AK151" s="1"/>
      <c r="AL151" s="1"/>
      <c r="AM151" s="19">
        <f>IF(AK151=0,1,0)</f>
        <v>1</v>
      </c>
      <c r="AN151" s="20"/>
      <c r="AO151" s="20"/>
      <c r="AP151" s="20"/>
      <c r="AQ151" s="20"/>
      <c r="AR151" s="20"/>
      <c r="AS151" s="20"/>
      <c r="AT151" s="1"/>
      <c r="AU151" s="1"/>
      <c r="AV151" s="19">
        <f>IF(AT151=0,1,0)</f>
        <v>1</v>
      </c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1"/>
      <c r="BJ151" s="1"/>
      <c r="BK151" s="19">
        <f>IF(BI151=0,1,0)</f>
        <v>1</v>
      </c>
      <c r="BL151" s="20"/>
      <c r="BM151" s="20"/>
      <c r="BN151" s="20"/>
      <c r="BO151" s="20"/>
      <c r="BP151" s="20"/>
      <c r="BQ151" s="20"/>
      <c r="BR151" s="20"/>
      <c r="BS151" s="4"/>
      <c r="BT151" s="20"/>
      <c r="BU151" s="20"/>
      <c r="BV151" s="20"/>
      <c r="BW151" s="48">
        <f t="shared" si="8"/>
        <v>0</v>
      </c>
      <c r="BX151" s="38"/>
    </row>
    <row r="152" spans="1:76" s="13" customFormat="1" ht="30.75" customHeight="1" x14ac:dyDescent="0.25">
      <c r="A152" s="39">
        <v>148</v>
      </c>
      <c r="B152" s="39"/>
      <c r="G152" s="4" t="s">
        <v>238</v>
      </c>
      <c r="H152" s="4"/>
      <c r="I152" s="46"/>
      <c r="J152" s="19">
        <f>IF(H152=0,1,0)</f>
        <v>1</v>
      </c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4"/>
      <c r="W152" s="4"/>
      <c r="X152" s="1"/>
      <c r="Y152" s="1"/>
      <c r="Z152" s="19">
        <f>IF(X152=0,1,0)</f>
        <v>1</v>
      </c>
      <c r="AA152" s="20"/>
      <c r="AB152" s="20"/>
      <c r="AC152" s="20"/>
      <c r="AD152" s="20"/>
      <c r="AE152" s="1"/>
      <c r="AF152" s="1"/>
      <c r="AG152" s="19">
        <f>IF(AE152=0,1,0)</f>
        <v>1</v>
      </c>
      <c r="AH152" s="20"/>
      <c r="AI152" s="20"/>
      <c r="AJ152" s="20"/>
      <c r="AK152" s="1"/>
      <c r="AL152" s="1"/>
      <c r="AM152" s="19">
        <f>IF(AK152=0,1,0)</f>
        <v>1</v>
      </c>
      <c r="AN152" s="20"/>
      <c r="AO152" s="20"/>
      <c r="AP152" s="20"/>
      <c r="AQ152" s="20"/>
      <c r="AR152" s="20"/>
      <c r="AS152" s="20"/>
      <c r="AT152" s="1"/>
      <c r="AU152" s="1"/>
      <c r="AV152" s="19">
        <f>IF(AT152=0,1,0)</f>
        <v>1</v>
      </c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1"/>
      <c r="BJ152" s="1"/>
      <c r="BK152" s="19">
        <f>IF(BI152=0,1,0)</f>
        <v>1</v>
      </c>
      <c r="BL152" s="20"/>
      <c r="BM152" s="20"/>
      <c r="BN152" s="20"/>
      <c r="BO152" s="20"/>
      <c r="BP152" s="20"/>
      <c r="BQ152" s="20"/>
      <c r="BR152" s="20"/>
      <c r="BS152" s="4"/>
      <c r="BT152" s="20"/>
      <c r="BU152" s="20"/>
      <c r="BV152" s="20"/>
      <c r="BW152" s="48">
        <f t="shared" si="8"/>
        <v>0</v>
      </c>
      <c r="BX152" s="38"/>
    </row>
    <row r="153" spans="1:76" s="13" customFormat="1" ht="30.75" customHeight="1" x14ac:dyDescent="0.25">
      <c r="A153" s="39">
        <v>149</v>
      </c>
      <c r="B153" s="39">
        <v>38</v>
      </c>
      <c r="D153" s="13" t="s">
        <v>28</v>
      </c>
      <c r="E153" s="13" t="s">
        <v>178</v>
      </c>
      <c r="F153" s="58">
        <v>43013</v>
      </c>
      <c r="G153" s="4" t="s">
        <v>239</v>
      </c>
      <c r="H153" s="37">
        <v>42913</v>
      </c>
      <c r="I153" s="46" t="s">
        <v>470</v>
      </c>
      <c r="J153" s="19">
        <f t="shared" si="1"/>
        <v>0</v>
      </c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4">
        <v>1</v>
      </c>
      <c r="W153" s="4" t="s">
        <v>471</v>
      </c>
      <c r="X153" s="1">
        <v>0</v>
      </c>
      <c r="Y153" s="1"/>
      <c r="Z153" s="19">
        <f t="shared" si="2"/>
        <v>1</v>
      </c>
      <c r="AA153" s="20"/>
      <c r="AB153" s="20"/>
      <c r="AC153" s="20"/>
      <c r="AD153" s="20"/>
      <c r="AE153" s="1">
        <v>0</v>
      </c>
      <c r="AF153" s="1"/>
      <c r="AG153" s="19">
        <f t="shared" si="3"/>
        <v>1</v>
      </c>
      <c r="AH153" s="20"/>
      <c r="AI153" s="20"/>
      <c r="AJ153" s="20"/>
      <c r="AK153" s="1">
        <v>1</v>
      </c>
      <c r="AL153" s="1" t="s">
        <v>470</v>
      </c>
      <c r="AM153" s="19">
        <f t="shared" si="4"/>
        <v>0</v>
      </c>
      <c r="AN153" s="20"/>
      <c r="AO153" s="20"/>
      <c r="AP153" s="20"/>
      <c r="AQ153" s="20"/>
      <c r="AR153" s="20"/>
      <c r="AS153" s="20"/>
      <c r="AT153" s="1">
        <v>1</v>
      </c>
      <c r="AU153" s="1" t="s">
        <v>472</v>
      </c>
      <c r="AV153" s="19">
        <f t="shared" si="5"/>
        <v>0</v>
      </c>
      <c r="AW153" s="20"/>
      <c r="AX153" s="20"/>
      <c r="AY153" s="20"/>
      <c r="AZ153" s="20"/>
      <c r="BA153" s="20"/>
      <c r="BB153" s="20"/>
      <c r="BC153" s="20"/>
      <c r="BD153" s="20"/>
      <c r="BE153" s="20">
        <v>1</v>
      </c>
      <c r="BF153" s="20"/>
      <c r="BG153" s="20"/>
      <c r="BH153" s="20"/>
      <c r="BI153" s="1">
        <v>0</v>
      </c>
      <c r="BJ153" s="1"/>
      <c r="BK153" s="19">
        <f t="shared" si="6"/>
        <v>1</v>
      </c>
      <c r="BL153" s="20"/>
      <c r="BM153" s="20"/>
      <c r="BN153" s="20"/>
      <c r="BO153" s="20"/>
      <c r="BP153" s="20"/>
      <c r="BQ153" s="20"/>
      <c r="BR153" s="20"/>
      <c r="BS153" s="4"/>
      <c r="BT153" s="20"/>
      <c r="BU153" s="20"/>
      <c r="BV153" s="20"/>
      <c r="BW153" s="48">
        <f t="shared" si="8"/>
        <v>45</v>
      </c>
      <c r="BX153" s="38"/>
    </row>
    <row r="154" spans="1:76" s="13" customFormat="1" ht="30.75" customHeight="1" x14ac:dyDescent="0.25">
      <c r="A154" s="39">
        <v>150</v>
      </c>
      <c r="B154" s="39"/>
      <c r="F154" s="58">
        <v>43013</v>
      </c>
      <c r="G154" s="4" t="s">
        <v>236</v>
      </c>
      <c r="H154" s="37">
        <v>42992</v>
      </c>
      <c r="I154" s="46" t="s">
        <v>473</v>
      </c>
      <c r="J154" s="19">
        <f t="shared" si="1"/>
        <v>0</v>
      </c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4">
        <v>1</v>
      </c>
      <c r="W154" s="4" t="s">
        <v>474</v>
      </c>
      <c r="X154" s="1">
        <v>1</v>
      </c>
      <c r="Y154" s="1" t="s">
        <v>477</v>
      </c>
      <c r="Z154" s="19">
        <f t="shared" si="2"/>
        <v>0</v>
      </c>
      <c r="AA154" s="20"/>
      <c r="AB154" s="20"/>
      <c r="AC154" s="20"/>
      <c r="AD154" s="20">
        <v>1</v>
      </c>
      <c r="AE154" s="1">
        <v>1</v>
      </c>
      <c r="AF154" s="1" t="s">
        <v>477</v>
      </c>
      <c r="AG154" s="19">
        <f t="shared" si="3"/>
        <v>0</v>
      </c>
      <c r="AH154" s="20"/>
      <c r="AI154" s="20"/>
      <c r="AJ154" s="20"/>
      <c r="AK154" s="1">
        <v>1</v>
      </c>
      <c r="AL154" s="1" t="s">
        <v>475</v>
      </c>
      <c r="AM154" s="19">
        <f t="shared" si="4"/>
        <v>0</v>
      </c>
      <c r="AN154" s="20"/>
      <c r="AO154" s="20"/>
      <c r="AP154" s="20"/>
      <c r="AQ154" s="20"/>
      <c r="AR154" s="20"/>
      <c r="AS154" s="20"/>
      <c r="AT154" s="1">
        <v>1</v>
      </c>
      <c r="AU154" s="1" t="s">
        <v>476</v>
      </c>
      <c r="AV154" s="19">
        <f t="shared" si="5"/>
        <v>0</v>
      </c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1">
        <v>0</v>
      </c>
      <c r="BJ154" s="1"/>
      <c r="BK154" s="19">
        <f t="shared" si="6"/>
        <v>1</v>
      </c>
      <c r="BL154" s="20"/>
      <c r="BM154" s="20"/>
      <c r="BN154" s="20"/>
      <c r="BO154" s="20"/>
      <c r="BP154" s="20"/>
      <c r="BQ154" s="20"/>
      <c r="BR154" s="20"/>
      <c r="BS154" s="4"/>
      <c r="BT154" s="20"/>
      <c r="BU154" s="20"/>
      <c r="BV154" s="20"/>
      <c r="BW154" s="48">
        <f t="shared" si="8"/>
        <v>76.25</v>
      </c>
      <c r="BX154" s="38"/>
    </row>
    <row r="155" spans="1:76" s="13" customFormat="1" ht="30.75" customHeight="1" x14ac:dyDescent="0.25">
      <c r="A155" s="39">
        <v>151</v>
      </c>
      <c r="B155" s="39"/>
      <c r="G155" s="4" t="s">
        <v>237</v>
      </c>
      <c r="H155" s="4"/>
      <c r="I155" s="46"/>
      <c r="J155" s="19">
        <f t="shared" si="1"/>
        <v>1</v>
      </c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4"/>
      <c r="W155" s="4"/>
      <c r="X155" s="1"/>
      <c r="Y155" s="1"/>
      <c r="Z155" s="19">
        <f t="shared" si="2"/>
        <v>1</v>
      </c>
      <c r="AA155" s="20"/>
      <c r="AB155" s="20"/>
      <c r="AC155" s="20"/>
      <c r="AD155" s="20"/>
      <c r="AE155" s="1"/>
      <c r="AF155" s="1"/>
      <c r="AG155" s="19">
        <f t="shared" si="3"/>
        <v>1</v>
      </c>
      <c r="AH155" s="20"/>
      <c r="AI155" s="20"/>
      <c r="AJ155" s="20"/>
      <c r="AK155" s="1"/>
      <c r="AL155" s="1"/>
      <c r="AM155" s="19">
        <f t="shared" si="4"/>
        <v>1</v>
      </c>
      <c r="AN155" s="20"/>
      <c r="AO155" s="20"/>
      <c r="AP155" s="20"/>
      <c r="AQ155" s="20"/>
      <c r="AR155" s="20"/>
      <c r="AS155" s="20"/>
      <c r="AT155" s="1"/>
      <c r="AU155" s="1"/>
      <c r="AV155" s="19">
        <f t="shared" si="5"/>
        <v>1</v>
      </c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1"/>
      <c r="BJ155" s="1"/>
      <c r="BK155" s="19">
        <f t="shared" si="6"/>
        <v>1</v>
      </c>
      <c r="BL155" s="20"/>
      <c r="BM155" s="20"/>
      <c r="BN155" s="20"/>
      <c r="BO155" s="20"/>
      <c r="BP155" s="20"/>
      <c r="BQ155" s="20"/>
      <c r="BR155" s="20"/>
      <c r="BS155" s="4"/>
      <c r="BT155" s="20"/>
      <c r="BU155" s="20"/>
      <c r="BV155" s="20"/>
      <c r="BW155" s="48">
        <f t="shared" si="8"/>
        <v>0</v>
      </c>
      <c r="BX155" s="38"/>
    </row>
    <row r="156" spans="1:76" s="13" customFormat="1" ht="30.75" customHeight="1" x14ac:dyDescent="0.25">
      <c r="A156" s="39">
        <v>152</v>
      </c>
      <c r="B156" s="39"/>
      <c r="G156" s="4" t="s">
        <v>238</v>
      </c>
      <c r="H156" s="4"/>
      <c r="I156" s="46"/>
      <c r="J156" s="19">
        <f t="shared" si="1"/>
        <v>1</v>
      </c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4"/>
      <c r="W156" s="4"/>
      <c r="X156" s="1"/>
      <c r="Y156" s="1"/>
      <c r="Z156" s="19">
        <f t="shared" si="2"/>
        <v>1</v>
      </c>
      <c r="AA156" s="20"/>
      <c r="AB156" s="20"/>
      <c r="AC156" s="20"/>
      <c r="AD156" s="20"/>
      <c r="AE156" s="1"/>
      <c r="AF156" s="1"/>
      <c r="AG156" s="19">
        <f t="shared" si="3"/>
        <v>1</v>
      </c>
      <c r="AH156" s="20"/>
      <c r="AI156" s="20"/>
      <c r="AJ156" s="20"/>
      <c r="AK156" s="1"/>
      <c r="AL156" s="1"/>
      <c r="AM156" s="19">
        <f t="shared" si="4"/>
        <v>1</v>
      </c>
      <c r="AN156" s="20"/>
      <c r="AO156" s="20"/>
      <c r="AP156" s="20"/>
      <c r="AQ156" s="20"/>
      <c r="AR156" s="20"/>
      <c r="AS156" s="20"/>
      <c r="AT156" s="1"/>
      <c r="AU156" s="1"/>
      <c r="AV156" s="19">
        <f t="shared" si="5"/>
        <v>1</v>
      </c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1"/>
      <c r="BJ156" s="1"/>
      <c r="BK156" s="19">
        <f t="shared" si="6"/>
        <v>1</v>
      </c>
      <c r="BL156" s="20"/>
      <c r="BM156" s="20"/>
      <c r="BN156" s="20"/>
      <c r="BO156" s="20"/>
      <c r="BP156" s="20"/>
      <c r="BQ156" s="20"/>
      <c r="BR156" s="20"/>
      <c r="BS156" s="4"/>
      <c r="BT156" s="20"/>
      <c r="BU156" s="20"/>
      <c r="BV156" s="20"/>
      <c r="BW156" s="48">
        <f t="shared" si="8"/>
        <v>0</v>
      </c>
      <c r="BX156" s="38"/>
    </row>
    <row r="157" spans="1:76" s="13" customFormat="1" ht="30.75" customHeight="1" x14ac:dyDescent="0.25">
      <c r="A157" s="39">
        <v>153</v>
      </c>
      <c r="B157" s="39">
        <v>39</v>
      </c>
      <c r="D157" s="13" t="s">
        <v>29</v>
      </c>
      <c r="E157" s="13" t="s">
        <v>179</v>
      </c>
      <c r="F157" s="58">
        <v>43013</v>
      </c>
      <c r="G157" s="4" t="s">
        <v>239</v>
      </c>
      <c r="H157" s="37">
        <v>42930</v>
      </c>
      <c r="I157" s="46" t="s">
        <v>478</v>
      </c>
      <c r="J157" s="19">
        <f t="shared" si="1"/>
        <v>0</v>
      </c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4">
        <v>1</v>
      </c>
      <c r="W157" s="4" t="s">
        <v>482</v>
      </c>
      <c r="X157" s="1">
        <v>0</v>
      </c>
      <c r="Y157" s="1"/>
      <c r="Z157" s="19">
        <f t="shared" si="2"/>
        <v>1</v>
      </c>
      <c r="AA157" s="20"/>
      <c r="AB157" s="20"/>
      <c r="AC157" s="20"/>
      <c r="AD157" s="20"/>
      <c r="AE157" s="1">
        <v>1</v>
      </c>
      <c r="AF157" s="1" t="s">
        <v>479</v>
      </c>
      <c r="AG157" s="19">
        <f t="shared" si="3"/>
        <v>0</v>
      </c>
      <c r="AH157" s="20"/>
      <c r="AI157" s="20"/>
      <c r="AJ157" s="20"/>
      <c r="AK157" s="1">
        <v>1</v>
      </c>
      <c r="AL157" s="1" t="s">
        <v>478</v>
      </c>
      <c r="AM157" s="19">
        <f t="shared" si="4"/>
        <v>0</v>
      </c>
      <c r="AN157" s="20"/>
      <c r="AO157" s="20"/>
      <c r="AP157" s="20"/>
      <c r="AQ157" s="20"/>
      <c r="AR157" s="20"/>
      <c r="AS157" s="20"/>
      <c r="AT157" s="1">
        <v>1</v>
      </c>
      <c r="AU157" s="1" t="s">
        <v>480</v>
      </c>
      <c r="AV157" s="19">
        <f t="shared" si="5"/>
        <v>0</v>
      </c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>
        <v>1</v>
      </c>
      <c r="BH157" s="20"/>
      <c r="BI157" s="1">
        <v>1</v>
      </c>
      <c r="BJ157" s="1" t="s">
        <v>481</v>
      </c>
      <c r="BK157" s="19">
        <f t="shared" si="6"/>
        <v>0</v>
      </c>
      <c r="BL157" s="20"/>
      <c r="BM157" s="20"/>
      <c r="BN157" s="20"/>
      <c r="BO157" s="20"/>
      <c r="BP157" s="20"/>
      <c r="BQ157" s="20"/>
      <c r="BR157" s="20"/>
      <c r="BS157" s="4"/>
      <c r="BT157" s="20"/>
      <c r="BU157" s="20"/>
      <c r="BV157" s="20"/>
      <c r="BW157" s="48">
        <f t="shared" si="8"/>
        <v>72.5</v>
      </c>
      <c r="BX157" s="38"/>
    </row>
    <row r="158" spans="1:76" s="13" customFormat="1" ht="30.75" customHeight="1" x14ac:dyDescent="0.25">
      <c r="A158" s="39">
        <v>154</v>
      </c>
      <c r="B158" s="39"/>
      <c r="F158" s="58">
        <v>43013</v>
      </c>
      <c r="G158" s="4" t="s">
        <v>236</v>
      </c>
      <c r="H158" s="37">
        <v>43022</v>
      </c>
      <c r="I158" s="46"/>
      <c r="J158" s="19">
        <f>IF(H158=0,1,0)</f>
        <v>0</v>
      </c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4"/>
      <c r="W158" s="4"/>
      <c r="X158" s="1"/>
      <c r="Y158" s="1"/>
      <c r="Z158" s="19">
        <f>IF(X158=0,1,0)</f>
        <v>1</v>
      </c>
      <c r="AA158" s="20"/>
      <c r="AB158" s="20"/>
      <c r="AC158" s="20"/>
      <c r="AD158" s="20"/>
      <c r="AE158" s="1"/>
      <c r="AF158" s="1"/>
      <c r="AG158" s="19">
        <f>IF(AE158=0,1,0)</f>
        <v>1</v>
      </c>
      <c r="AH158" s="20"/>
      <c r="AI158" s="20"/>
      <c r="AJ158" s="20"/>
      <c r="AK158" s="1"/>
      <c r="AL158" s="1"/>
      <c r="AM158" s="19">
        <f>IF(AK158=0,1,0)</f>
        <v>1</v>
      </c>
      <c r="AN158" s="20"/>
      <c r="AO158" s="20"/>
      <c r="AP158" s="20"/>
      <c r="AQ158" s="20"/>
      <c r="AR158" s="20"/>
      <c r="AS158" s="20"/>
      <c r="AT158" s="1"/>
      <c r="AU158" s="1"/>
      <c r="AV158" s="19">
        <f>IF(AT158=0,1,0)</f>
        <v>1</v>
      </c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1">
        <v>1</v>
      </c>
      <c r="BJ158" s="1" t="s">
        <v>481</v>
      </c>
      <c r="BK158" s="19">
        <f>IF(BI158=0,1,0)</f>
        <v>0</v>
      </c>
      <c r="BL158" s="20"/>
      <c r="BM158" s="20"/>
      <c r="BN158" s="20"/>
      <c r="BO158" s="20"/>
      <c r="BP158" s="20"/>
      <c r="BQ158" s="20"/>
      <c r="BR158" s="20"/>
      <c r="BS158" s="4"/>
      <c r="BT158" s="20"/>
      <c r="BU158" s="20"/>
      <c r="BV158" s="20"/>
      <c r="BW158" s="48">
        <f t="shared" si="8"/>
        <v>25</v>
      </c>
      <c r="BX158" s="38"/>
    </row>
    <row r="159" spans="1:76" s="13" customFormat="1" ht="30.75" customHeight="1" x14ac:dyDescent="0.25">
      <c r="A159" s="39">
        <v>155</v>
      </c>
      <c r="B159" s="39"/>
      <c r="G159" s="4" t="s">
        <v>237</v>
      </c>
      <c r="H159" s="4"/>
      <c r="I159" s="46"/>
      <c r="J159" s="19">
        <f>IF(H159=0,1,0)</f>
        <v>1</v>
      </c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4"/>
      <c r="W159" s="4"/>
      <c r="X159" s="1"/>
      <c r="Y159" s="1"/>
      <c r="Z159" s="19">
        <f>IF(X159=0,1,0)</f>
        <v>1</v>
      </c>
      <c r="AA159" s="20"/>
      <c r="AB159" s="20"/>
      <c r="AC159" s="20"/>
      <c r="AD159" s="20"/>
      <c r="AE159" s="1"/>
      <c r="AF159" s="1"/>
      <c r="AG159" s="19">
        <f>IF(AE159=0,1,0)</f>
        <v>1</v>
      </c>
      <c r="AH159" s="20"/>
      <c r="AI159" s="20"/>
      <c r="AJ159" s="20"/>
      <c r="AK159" s="1"/>
      <c r="AL159" s="1"/>
      <c r="AM159" s="19">
        <f>IF(AK159=0,1,0)</f>
        <v>1</v>
      </c>
      <c r="AN159" s="20"/>
      <c r="AO159" s="20"/>
      <c r="AP159" s="20"/>
      <c r="AQ159" s="20"/>
      <c r="AR159" s="20"/>
      <c r="AS159" s="20"/>
      <c r="AT159" s="1"/>
      <c r="AU159" s="1"/>
      <c r="AV159" s="19">
        <f>IF(AT159=0,1,0)</f>
        <v>1</v>
      </c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1"/>
      <c r="BJ159" s="1"/>
      <c r="BK159" s="19">
        <f>IF(BI159=0,1,0)</f>
        <v>1</v>
      </c>
      <c r="BL159" s="20"/>
      <c r="BM159" s="20"/>
      <c r="BN159" s="20"/>
      <c r="BO159" s="20"/>
      <c r="BP159" s="20"/>
      <c r="BQ159" s="20"/>
      <c r="BR159" s="20"/>
      <c r="BS159" s="4"/>
      <c r="BT159" s="20"/>
      <c r="BU159" s="20"/>
      <c r="BV159" s="20"/>
      <c r="BW159" s="48">
        <f t="shared" si="8"/>
        <v>0</v>
      </c>
      <c r="BX159" s="38"/>
    </row>
    <row r="160" spans="1:76" s="13" customFormat="1" ht="30.75" customHeight="1" x14ac:dyDescent="0.25">
      <c r="A160" s="39">
        <v>156</v>
      </c>
      <c r="B160" s="39"/>
      <c r="G160" s="4" t="s">
        <v>238</v>
      </c>
      <c r="H160" s="4"/>
      <c r="I160" s="46"/>
      <c r="J160" s="19">
        <f>IF(H160=0,1,0)</f>
        <v>1</v>
      </c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4"/>
      <c r="W160" s="4"/>
      <c r="X160" s="1"/>
      <c r="Y160" s="1"/>
      <c r="Z160" s="19">
        <f>IF(X160=0,1,0)</f>
        <v>1</v>
      </c>
      <c r="AA160" s="20"/>
      <c r="AB160" s="20"/>
      <c r="AC160" s="20"/>
      <c r="AD160" s="20"/>
      <c r="AE160" s="1"/>
      <c r="AF160" s="1"/>
      <c r="AG160" s="19">
        <f>IF(AE160=0,1,0)</f>
        <v>1</v>
      </c>
      <c r="AH160" s="20"/>
      <c r="AI160" s="20"/>
      <c r="AJ160" s="20"/>
      <c r="AK160" s="1"/>
      <c r="AL160" s="1"/>
      <c r="AM160" s="19">
        <f>IF(AK160=0,1,0)</f>
        <v>1</v>
      </c>
      <c r="AN160" s="20"/>
      <c r="AO160" s="20"/>
      <c r="AP160" s="20"/>
      <c r="AQ160" s="20"/>
      <c r="AR160" s="20"/>
      <c r="AS160" s="20"/>
      <c r="AT160" s="1"/>
      <c r="AU160" s="1"/>
      <c r="AV160" s="19">
        <f>IF(AT160=0,1,0)</f>
        <v>1</v>
      </c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1"/>
      <c r="BJ160" s="1"/>
      <c r="BK160" s="19">
        <f>IF(BI160=0,1,0)</f>
        <v>1</v>
      </c>
      <c r="BL160" s="20"/>
      <c r="BM160" s="20"/>
      <c r="BN160" s="20"/>
      <c r="BO160" s="20"/>
      <c r="BP160" s="20"/>
      <c r="BQ160" s="20"/>
      <c r="BR160" s="20"/>
      <c r="BS160" s="4"/>
      <c r="BT160" s="20"/>
      <c r="BU160" s="20"/>
      <c r="BV160" s="20"/>
      <c r="BW160" s="48">
        <f t="shared" si="8"/>
        <v>0</v>
      </c>
      <c r="BX160" s="38"/>
    </row>
    <row r="161" spans="1:76" s="13" customFormat="1" ht="30.75" customHeight="1" x14ac:dyDescent="0.25">
      <c r="A161" s="39">
        <v>157</v>
      </c>
      <c r="B161" s="39">
        <v>40</v>
      </c>
      <c r="D161" s="13" t="s">
        <v>30</v>
      </c>
      <c r="E161" s="13" t="s">
        <v>180</v>
      </c>
      <c r="F161" s="58">
        <v>43013</v>
      </c>
      <c r="G161" s="4" t="s">
        <v>239</v>
      </c>
      <c r="H161" s="37">
        <v>42886</v>
      </c>
      <c r="I161" s="46" t="s">
        <v>486</v>
      </c>
      <c r="J161" s="19">
        <f t="shared" si="1"/>
        <v>0</v>
      </c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4">
        <v>1</v>
      </c>
      <c r="W161" s="4" t="s">
        <v>488</v>
      </c>
      <c r="X161" s="1">
        <v>0</v>
      </c>
      <c r="Y161" s="1"/>
      <c r="Z161" s="19">
        <f t="shared" si="2"/>
        <v>1</v>
      </c>
      <c r="AA161" s="20"/>
      <c r="AB161" s="20"/>
      <c r="AC161" s="20"/>
      <c r="AD161" s="20"/>
      <c r="AE161" s="1">
        <v>0</v>
      </c>
      <c r="AF161" s="1"/>
      <c r="AG161" s="19">
        <f t="shared" si="3"/>
        <v>1</v>
      </c>
      <c r="AH161" s="20"/>
      <c r="AI161" s="20"/>
      <c r="AJ161" s="20"/>
      <c r="AK161" s="1">
        <v>1</v>
      </c>
      <c r="AL161" s="1" t="s">
        <v>486</v>
      </c>
      <c r="AM161" s="19">
        <f t="shared" si="4"/>
        <v>0</v>
      </c>
      <c r="AN161" s="20"/>
      <c r="AO161" s="20"/>
      <c r="AP161" s="20"/>
      <c r="AQ161" s="20"/>
      <c r="AR161" s="20"/>
      <c r="AS161" s="20"/>
      <c r="AT161" s="1">
        <v>1</v>
      </c>
      <c r="AU161" s="1" t="s">
        <v>487</v>
      </c>
      <c r="AV161" s="19">
        <f t="shared" si="5"/>
        <v>0</v>
      </c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1">
        <v>1</v>
      </c>
      <c r="BJ161" s="1" t="s">
        <v>483</v>
      </c>
      <c r="BK161" s="19">
        <f t="shared" si="6"/>
        <v>0</v>
      </c>
      <c r="BL161" s="20"/>
      <c r="BM161" s="20"/>
      <c r="BN161" s="20"/>
      <c r="BO161" s="20"/>
      <c r="BP161" s="20"/>
      <c r="BQ161" s="20"/>
      <c r="BR161" s="20"/>
      <c r="BS161" s="4"/>
      <c r="BT161" s="20"/>
      <c r="BU161" s="20"/>
      <c r="BV161" s="20"/>
      <c r="BW161" s="48">
        <f t="shared" si="8"/>
        <v>62.5</v>
      </c>
      <c r="BX161" s="38"/>
    </row>
    <row r="162" spans="1:76" s="13" customFormat="1" ht="30.75" customHeight="1" x14ac:dyDescent="0.25">
      <c r="A162" s="39">
        <v>158</v>
      </c>
      <c r="B162" s="39"/>
      <c r="F162" s="58">
        <v>43013</v>
      </c>
      <c r="G162" s="4" t="s">
        <v>236</v>
      </c>
      <c r="H162" s="37">
        <v>43006</v>
      </c>
      <c r="I162" s="46" t="s">
        <v>484</v>
      </c>
      <c r="J162" s="19">
        <f t="shared" si="1"/>
        <v>0</v>
      </c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4">
        <v>0</v>
      </c>
      <c r="W162" s="4"/>
      <c r="X162" s="1">
        <v>0</v>
      </c>
      <c r="Y162" s="1"/>
      <c r="Z162" s="19">
        <f t="shared" si="2"/>
        <v>1</v>
      </c>
      <c r="AA162" s="20"/>
      <c r="AB162" s="20"/>
      <c r="AC162" s="20"/>
      <c r="AD162" s="20"/>
      <c r="AE162" s="1">
        <v>0</v>
      </c>
      <c r="AF162" s="1"/>
      <c r="AG162" s="19">
        <f t="shared" si="3"/>
        <v>1</v>
      </c>
      <c r="AH162" s="20"/>
      <c r="AI162" s="20"/>
      <c r="AJ162" s="20"/>
      <c r="AK162" s="1">
        <v>1</v>
      </c>
      <c r="AL162" s="1" t="s">
        <v>485</v>
      </c>
      <c r="AM162" s="19">
        <f t="shared" si="4"/>
        <v>0</v>
      </c>
      <c r="AN162" s="20"/>
      <c r="AO162" s="20"/>
      <c r="AP162" s="20"/>
      <c r="AQ162" s="20"/>
      <c r="AR162" s="20"/>
      <c r="AS162" s="20"/>
      <c r="AT162" s="1">
        <v>0</v>
      </c>
      <c r="AU162" s="1"/>
      <c r="AV162" s="19">
        <f t="shared" si="5"/>
        <v>1</v>
      </c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1">
        <v>1</v>
      </c>
      <c r="BJ162" s="1" t="s">
        <v>483</v>
      </c>
      <c r="BK162" s="19">
        <f t="shared" si="6"/>
        <v>0</v>
      </c>
      <c r="BL162" s="20"/>
      <c r="BM162" s="20"/>
      <c r="BN162" s="20"/>
      <c r="BO162" s="20"/>
      <c r="BP162" s="20"/>
      <c r="BQ162" s="20"/>
      <c r="BR162" s="20"/>
      <c r="BS162" s="4"/>
      <c r="BT162" s="20"/>
      <c r="BU162" s="20"/>
      <c r="BV162" s="20"/>
      <c r="BW162" s="48">
        <f t="shared" si="8"/>
        <v>37.5</v>
      </c>
      <c r="BX162" s="38"/>
    </row>
    <row r="163" spans="1:76" s="13" customFormat="1" ht="30.75" customHeight="1" x14ac:dyDescent="0.25">
      <c r="A163" s="39">
        <v>159</v>
      </c>
      <c r="B163" s="39"/>
      <c r="G163" s="4" t="s">
        <v>237</v>
      </c>
      <c r="H163" s="4"/>
      <c r="I163" s="46"/>
      <c r="J163" s="19">
        <f t="shared" si="1"/>
        <v>1</v>
      </c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4"/>
      <c r="W163" s="4"/>
      <c r="X163" s="1"/>
      <c r="Y163" s="1"/>
      <c r="Z163" s="19">
        <f t="shared" si="2"/>
        <v>1</v>
      </c>
      <c r="AA163" s="20"/>
      <c r="AB163" s="20"/>
      <c r="AC163" s="20"/>
      <c r="AD163" s="20"/>
      <c r="AE163" s="1"/>
      <c r="AF163" s="1"/>
      <c r="AG163" s="19">
        <f t="shared" si="3"/>
        <v>1</v>
      </c>
      <c r="AH163" s="20"/>
      <c r="AI163" s="20"/>
      <c r="AJ163" s="20"/>
      <c r="AK163" s="1"/>
      <c r="AL163" s="1"/>
      <c r="AM163" s="19">
        <f t="shared" si="4"/>
        <v>1</v>
      </c>
      <c r="AN163" s="20"/>
      <c r="AO163" s="20"/>
      <c r="AP163" s="20"/>
      <c r="AQ163" s="20"/>
      <c r="AR163" s="20"/>
      <c r="AS163" s="20"/>
      <c r="AT163" s="1"/>
      <c r="AU163" s="1"/>
      <c r="AV163" s="19">
        <f t="shared" si="5"/>
        <v>1</v>
      </c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1"/>
      <c r="BJ163" s="1"/>
      <c r="BK163" s="19">
        <f t="shared" si="6"/>
        <v>1</v>
      </c>
      <c r="BL163" s="20"/>
      <c r="BM163" s="20"/>
      <c r="BN163" s="20"/>
      <c r="BO163" s="20"/>
      <c r="BP163" s="20"/>
      <c r="BQ163" s="20"/>
      <c r="BR163" s="20"/>
      <c r="BS163" s="4"/>
      <c r="BT163" s="20"/>
      <c r="BU163" s="20"/>
      <c r="BV163" s="20"/>
      <c r="BW163" s="48">
        <f t="shared" si="8"/>
        <v>0</v>
      </c>
      <c r="BX163" s="38"/>
    </row>
    <row r="164" spans="1:76" s="13" customFormat="1" ht="30.75" customHeight="1" x14ac:dyDescent="0.25">
      <c r="A164" s="39">
        <v>160</v>
      </c>
      <c r="B164" s="39"/>
      <c r="G164" s="4" t="s">
        <v>238</v>
      </c>
      <c r="H164" s="4"/>
      <c r="I164" s="46"/>
      <c r="J164" s="19">
        <f t="shared" si="1"/>
        <v>1</v>
      </c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4"/>
      <c r="W164" s="4"/>
      <c r="X164" s="1"/>
      <c r="Y164" s="1"/>
      <c r="Z164" s="19">
        <f t="shared" si="2"/>
        <v>1</v>
      </c>
      <c r="AA164" s="20"/>
      <c r="AB164" s="20"/>
      <c r="AC164" s="20"/>
      <c r="AD164" s="20"/>
      <c r="AE164" s="1"/>
      <c r="AF164" s="1"/>
      <c r="AG164" s="19">
        <f t="shared" si="3"/>
        <v>1</v>
      </c>
      <c r="AH164" s="20"/>
      <c r="AI164" s="20"/>
      <c r="AJ164" s="20"/>
      <c r="AK164" s="1"/>
      <c r="AL164" s="1"/>
      <c r="AM164" s="19">
        <f t="shared" si="4"/>
        <v>1</v>
      </c>
      <c r="AN164" s="20"/>
      <c r="AO164" s="20"/>
      <c r="AP164" s="20"/>
      <c r="AQ164" s="20"/>
      <c r="AR164" s="20"/>
      <c r="AS164" s="20"/>
      <c r="AT164" s="1"/>
      <c r="AU164" s="1"/>
      <c r="AV164" s="19">
        <f t="shared" si="5"/>
        <v>1</v>
      </c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1"/>
      <c r="BJ164" s="1"/>
      <c r="BK164" s="19">
        <f t="shared" si="6"/>
        <v>1</v>
      </c>
      <c r="BL164" s="20"/>
      <c r="BM164" s="20"/>
      <c r="BN164" s="20"/>
      <c r="BO164" s="20"/>
      <c r="BP164" s="20"/>
      <c r="BQ164" s="20"/>
      <c r="BR164" s="20"/>
      <c r="BS164" s="4"/>
      <c r="BT164" s="20"/>
      <c r="BU164" s="20"/>
      <c r="BV164" s="20"/>
      <c r="BW164" s="48">
        <f t="shared" si="8"/>
        <v>0</v>
      </c>
      <c r="BX164" s="38"/>
    </row>
    <row r="165" spans="1:76" s="13" customFormat="1" ht="30.75" customHeight="1" x14ac:dyDescent="0.25">
      <c r="A165" s="39">
        <v>161</v>
      </c>
      <c r="B165" s="66">
        <v>41</v>
      </c>
      <c r="C165" s="67"/>
      <c r="D165" s="67" t="s">
        <v>31</v>
      </c>
      <c r="E165" s="68" t="s">
        <v>181</v>
      </c>
      <c r="F165" s="62">
        <v>43013</v>
      </c>
      <c r="G165" s="4" t="s">
        <v>239</v>
      </c>
      <c r="H165" s="37">
        <v>42877</v>
      </c>
      <c r="I165" s="46" t="s">
        <v>490</v>
      </c>
      <c r="J165" s="19">
        <f t="shared" si="1"/>
        <v>0</v>
      </c>
      <c r="K165" s="20"/>
      <c r="L165" s="20"/>
      <c r="M165" s="20"/>
      <c r="N165" s="20"/>
      <c r="O165" s="20"/>
      <c r="P165" s="20"/>
      <c r="Q165" s="20">
        <v>1</v>
      </c>
      <c r="R165" s="20"/>
      <c r="S165" s="20"/>
      <c r="T165" s="20"/>
      <c r="U165" s="20"/>
      <c r="V165" s="4">
        <v>0</v>
      </c>
      <c r="W165" s="4"/>
      <c r="X165" s="1">
        <v>0</v>
      </c>
      <c r="Y165" s="1"/>
      <c r="Z165" s="19">
        <f t="shared" si="2"/>
        <v>1</v>
      </c>
      <c r="AA165" s="20"/>
      <c r="AB165" s="20"/>
      <c r="AC165" s="20"/>
      <c r="AD165" s="20"/>
      <c r="AE165" s="1">
        <v>0</v>
      </c>
      <c r="AF165" s="1"/>
      <c r="AG165" s="19">
        <f t="shared" si="3"/>
        <v>1</v>
      </c>
      <c r="AH165" s="20"/>
      <c r="AI165" s="20"/>
      <c r="AJ165" s="20"/>
      <c r="AK165" s="1">
        <v>1</v>
      </c>
      <c r="AL165" s="1" t="s">
        <v>490</v>
      </c>
      <c r="AM165" s="19">
        <f t="shared" si="4"/>
        <v>0</v>
      </c>
      <c r="AN165" s="20"/>
      <c r="AO165" s="20"/>
      <c r="AP165" s="20"/>
      <c r="AQ165" s="20"/>
      <c r="AR165" s="20"/>
      <c r="AS165" s="20"/>
      <c r="AT165" s="1"/>
      <c r="AU165" s="1"/>
      <c r="AV165" s="19">
        <f t="shared" si="5"/>
        <v>1</v>
      </c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1">
        <v>1</v>
      </c>
      <c r="BJ165" s="1" t="s">
        <v>489</v>
      </c>
      <c r="BK165" s="19">
        <f t="shared" si="6"/>
        <v>0</v>
      </c>
      <c r="BL165" s="20"/>
      <c r="BM165" s="20"/>
      <c r="BN165" s="20"/>
      <c r="BO165" s="20"/>
      <c r="BP165" s="20"/>
      <c r="BQ165" s="20"/>
      <c r="BR165" s="20"/>
      <c r="BS165" s="4"/>
      <c r="BT165" s="20"/>
      <c r="BU165" s="20"/>
      <c r="BV165" s="20"/>
      <c r="BW165" s="48">
        <f t="shared" si="8"/>
        <v>37.5</v>
      </c>
      <c r="BX165" s="38"/>
    </row>
    <row r="166" spans="1:76" s="13" customFormat="1" ht="30.75" customHeight="1" x14ac:dyDescent="0.25">
      <c r="A166" s="39">
        <v>162</v>
      </c>
      <c r="B166" s="39"/>
      <c r="F166" s="58">
        <v>43013</v>
      </c>
      <c r="G166" s="4" t="s">
        <v>236</v>
      </c>
      <c r="H166" s="37">
        <v>43005</v>
      </c>
      <c r="I166" s="46" t="s">
        <v>491</v>
      </c>
      <c r="J166" s="19">
        <f>IF(H166=0,1,0)</f>
        <v>0</v>
      </c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4">
        <v>1</v>
      </c>
      <c r="W166" s="4" t="s">
        <v>492</v>
      </c>
      <c r="X166" s="1">
        <v>0</v>
      </c>
      <c r="Y166" s="1"/>
      <c r="Z166" s="19">
        <f>IF(X166=0,1,0)</f>
        <v>1</v>
      </c>
      <c r="AA166" s="20"/>
      <c r="AB166" s="20"/>
      <c r="AC166" s="20"/>
      <c r="AD166" s="20"/>
      <c r="AE166" s="1">
        <v>0</v>
      </c>
      <c r="AF166" s="1"/>
      <c r="AG166" s="19">
        <f>IF(AE166=0,1,0)</f>
        <v>1</v>
      </c>
      <c r="AH166" s="20"/>
      <c r="AI166" s="20"/>
      <c r="AJ166" s="20"/>
      <c r="AK166" s="1">
        <v>1</v>
      </c>
      <c r="AL166" s="1" t="s">
        <v>491</v>
      </c>
      <c r="AM166" s="19">
        <f>IF(AK166=0,1,0)</f>
        <v>0</v>
      </c>
      <c r="AN166" s="20"/>
      <c r="AO166" s="20"/>
      <c r="AP166" s="20"/>
      <c r="AQ166" s="20"/>
      <c r="AR166" s="20"/>
      <c r="AS166" s="20"/>
      <c r="AT166" s="1"/>
      <c r="AU166" s="1"/>
      <c r="AV166" s="19">
        <f>IF(AT166=0,1,0)</f>
        <v>1</v>
      </c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1">
        <v>1</v>
      </c>
      <c r="BJ166" s="1" t="s">
        <v>489</v>
      </c>
      <c r="BK166" s="19">
        <f>IF(BI166=0,1,0)</f>
        <v>0</v>
      </c>
      <c r="BL166" s="20"/>
      <c r="BM166" s="20"/>
      <c r="BN166" s="20"/>
      <c r="BO166" s="20"/>
      <c r="BP166" s="20"/>
      <c r="BQ166" s="20"/>
      <c r="BR166" s="20"/>
      <c r="BS166" s="4"/>
      <c r="BT166" s="20"/>
      <c r="BU166" s="20"/>
      <c r="BV166" s="20"/>
      <c r="BW166" s="48">
        <f t="shared" si="8"/>
        <v>37.5</v>
      </c>
      <c r="BX166" s="38"/>
    </row>
    <row r="167" spans="1:76" s="13" customFormat="1" ht="30.75" customHeight="1" x14ac:dyDescent="0.25">
      <c r="A167" s="39">
        <v>163</v>
      </c>
      <c r="B167" s="39"/>
      <c r="G167" s="4" t="s">
        <v>237</v>
      </c>
      <c r="H167" s="4"/>
      <c r="I167" s="46"/>
      <c r="J167" s="19">
        <f>IF(H167=0,1,0)</f>
        <v>1</v>
      </c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4"/>
      <c r="W167" s="4"/>
      <c r="X167" s="1"/>
      <c r="Y167" s="1"/>
      <c r="Z167" s="19">
        <f>IF(X167=0,1,0)</f>
        <v>1</v>
      </c>
      <c r="AA167" s="20"/>
      <c r="AB167" s="20"/>
      <c r="AC167" s="20"/>
      <c r="AD167" s="20"/>
      <c r="AE167" s="1"/>
      <c r="AF167" s="1"/>
      <c r="AG167" s="19">
        <f>IF(AE167=0,1,0)</f>
        <v>1</v>
      </c>
      <c r="AH167" s="20"/>
      <c r="AI167" s="20"/>
      <c r="AJ167" s="20"/>
      <c r="AK167" s="1"/>
      <c r="AL167" s="1"/>
      <c r="AM167" s="19">
        <f>IF(AK167=0,1,0)</f>
        <v>1</v>
      </c>
      <c r="AN167" s="20"/>
      <c r="AO167" s="20"/>
      <c r="AP167" s="20"/>
      <c r="AQ167" s="20"/>
      <c r="AR167" s="20"/>
      <c r="AS167" s="20"/>
      <c r="AT167" s="1"/>
      <c r="AU167" s="1"/>
      <c r="AV167" s="19">
        <f>IF(AT167=0,1,0)</f>
        <v>1</v>
      </c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1"/>
      <c r="BJ167" s="1"/>
      <c r="BK167" s="19">
        <f>IF(BI167=0,1,0)</f>
        <v>1</v>
      </c>
      <c r="BL167" s="20"/>
      <c r="BM167" s="20"/>
      <c r="BN167" s="20"/>
      <c r="BO167" s="20"/>
      <c r="BP167" s="20"/>
      <c r="BQ167" s="20"/>
      <c r="BR167" s="20"/>
      <c r="BS167" s="4"/>
      <c r="BT167" s="20"/>
      <c r="BU167" s="20"/>
      <c r="BV167" s="20"/>
      <c r="BW167" s="48">
        <f t="shared" si="8"/>
        <v>0</v>
      </c>
      <c r="BX167" s="38"/>
    </row>
    <row r="168" spans="1:76" s="13" customFormat="1" ht="30.75" customHeight="1" x14ac:dyDescent="0.25">
      <c r="A168" s="39">
        <v>164</v>
      </c>
      <c r="B168" s="39"/>
      <c r="G168" s="4" t="s">
        <v>238</v>
      </c>
      <c r="H168" s="4"/>
      <c r="I168" s="46"/>
      <c r="J168" s="19">
        <f>IF(H168=0,1,0)</f>
        <v>1</v>
      </c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4"/>
      <c r="W168" s="4"/>
      <c r="X168" s="1"/>
      <c r="Y168" s="1"/>
      <c r="Z168" s="19">
        <f>IF(X168=0,1,0)</f>
        <v>1</v>
      </c>
      <c r="AA168" s="20"/>
      <c r="AB168" s="20"/>
      <c r="AC168" s="20"/>
      <c r="AD168" s="20"/>
      <c r="AE168" s="1"/>
      <c r="AF168" s="1"/>
      <c r="AG168" s="19">
        <f>IF(AE168=0,1,0)</f>
        <v>1</v>
      </c>
      <c r="AH168" s="20"/>
      <c r="AI168" s="20"/>
      <c r="AJ168" s="20"/>
      <c r="AK168" s="1"/>
      <c r="AL168" s="1"/>
      <c r="AM168" s="19">
        <f>IF(AK168=0,1,0)</f>
        <v>1</v>
      </c>
      <c r="AN168" s="20"/>
      <c r="AO168" s="20"/>
      <c r="AP168" s="20"/>
      <c r="AQ168" s="20"/>
      <c r="AR168" s="20"/>
      <c r="AS168" s="20"/>
      <c r="AT168" s="1"/>
      <c r="AU168" s="1"/>
      <c r="AV168" s="19">
        <f>IF(AT168=0,1,0)</f>
        <v>1</v>
      </c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1"/>
      <c r="BJ168" s="1"/>
      <c r="BK168" s="19">
        <f>IF(BI168=0,1,0)</f>
        <v>1</v>
      </c>
      <c r="BL168" s="20"/>
      <c r="BM168" s="20"/>
      <c r="BN168" s="20"/>
      <c r="BO168" s="20"/>
      <c r="BP168" s="20"/>
      <c r="BQ168" s="20"/>
      <c r="BR168" s="20"/>
      <c r="BS168" s="4"/>
      <c r="BT168" s="20"/>
      <c r="BU168" s="20"/>
      <c r="BV168" s="20"/>
      <c r="BW168" s="48">
        <f t="shared" si="8"/>
        <v>0</v>
      </c>
      <c r="BX168" s="38"/>
    </row>
    <row r="169" spans="1:76" s="13" customFormat="1" ht="30.75" customHeight="1" x14ac:dyDescent="0.25">
      <c r="A169" s="39">
        <v>165</v>
      </c>
      <c r="B169" s="39">
        <v>42</v>
      </c>
      <c r="D169" s="13" t="s">
        <v>32</v>
      </c>
      <c r="E169" s="13" t="s">
        <v>182</v>
      </c>
      <c r="F169" s="58">
        <v>43014</v>
      </c>
      <c r="G169" s="4" t="s">
        <v>239</v>
      </c>
      <c r="H169" s="37">
        <v>42916</v>
      </c>
      <c r="I169" s="46" t="s">
        <v>493</v>
      </c>
      <c r="J169" s="19">
        <f t="shared" si="1"/>
        <v>0</v>
      </c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4">
        <v>0</v>
      </c>
      <c r="W169" s="4"/>
      <c r="X169" s="1">
        <v>0</v>
      </c>
      <c r="Y169" s="1"/>
      <c r="Z169" s="19">
        <f t="shared" si="2"/>
        <v>1</v>
      </c>
      <c r="AA169" s="20"/>
      <c r="AB169" s="20"/>
      <c r="AC169" s="20"/>
      <c r="AD169" s="20"/>
      <c r="AE169" s="1">
        <v>0</v>
      </c>
      <c r="AF169" s="1"/>
      <c r="AG169" s="19">
        <f t="shared" si="3"/>
        <v>1</v>
      </c>
      <c r="AH169" s="20"/>
      <c r="AI169" s="20"/>
      <c r="AJ169" s="20"/>
      <c r="AK169" s="1">
        <v>1</v>
      </c>
      <c r="AL169" s="1" t="s">
        <v>493</v>
      </c>
      <c r="AM169" s="19">
        <f t="shared" si="4"/>
        <v>0</v>
      </c>
      <c r="AN169" s="20"/>
      <c r="AO169" s="20"/>
      <c r="AP169" s="20"/>
      <c r="AQ169" s="20"/>
      <c r="AR169" s="20"/>
      <c r="AS169" s="20"/>
      <c r="AT169" s="1">
        <v>1</v>
      </c>
      <c r="AU169" s="1" t="s">
        <v>495</v>
      </c>
      <c r="AV169" s="19">
        <f t="shared" si="5"/>
        <v>0</v>
      </c>
      <c r="AW169" s="20"/>
      <c r="AX169" s="20"/>
      <c r="AY169" s="20"/>
      <c r="AZ169" s="20"/>
      <c r="BA169" s="20"/>
      <c r="BB169" s="20"/>
      <c r="BC169" s="20"/>
      <c r="BD169" s="20">
        <v>1</v>
      </c>
      <c r="BE169" s="20"/>
      <c r="BF169" s="20"/>
      <c r="BG169" s="20"/>
      <c r="BH169" s="20"/>
      <c r="BI169" s="1">
        <v>0</v>
      </c>
      <c r="BJ169" s="1"/>
      <c r="BK169" s="19">
        <f t="shared" si="6"/>
        <v>1</v>
      </c>
      <c r="BL169" s="20"/>
      <c r="BM169" s="20"/>
      <c r="BN169" s="20"/>
      <c r="BO169" s="20"/>
      <c r="BP169" s="20"/>
      <c r="BQ169" s="20"/>
      <c r="BR169" s="20"/>
      <c r="BS169" s="4"/>
      <c r="BT169" s="20"/>
      <c r="BU169" s="20"/>
      <c r="BV169" s="20"/>
      <c r="BW169" s="48">
        <f t="shared" si="8"/>
        <v>40</v>
      </c>
      <c r="BX169" s="38" t="s">
        <v>494</v>
      </c>
    </row>
    <row r="170" spans="1:76" s="13" customFormat="1" ht="30.75" customHeight="1" x14ac:dyDescent="0.25">
      <c r="A170" s="39">
        <v>166</v>
      </c>
      <c r="B170" s="39"/>
      <c r="F170" s="58">
        <v>43014</v>
      </c>
      <c r="G170" s="4" t="s">
        <v>236</v>
      </c>
      <c r="H170" s="37">
        <v>43007</v>
      </c>
      <c r="I170" s="46" t="s">
        <v>497</v>
      </c>
      <c r="J170" s="19">
        <f t="shared" si="1"/>
        <v>0</v>
      </c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4">
        <v>1</v>
      </c>
      <c r="W170" s="4" t="s">
        <v>496</v>
      </c>
      <c r="X170" s="1">
        <v>0</v>
      </c>
      <c r="Y170" s="1"/>
      <c r="Z170" s="19">
        <f t="shared" si="2"/>
        <v>1</v>
      </c>
      <c r="AA170" s="20"/>
      <c r="AB170" s="20"/>
      <c r="AC170" s="20"/>
      <c r="AD170" s="20"/>
      <c r="AE170" s="1">
        <v>0</v>
      </c>
      <c r="AF170" s="1"/>
      <c r="AG170" s="19">
        <f t="shared" si="3"/>
        <v>1</v>
      </c>
      <c r="AH170" s="20"/>
      <c r="AI170" s="20"/>
      <c r="AJ170" s="20"/>
      <c r="AK170" s="1">
        <v>1</v>
      </c>
      <c r="AL170" s="1" t="s">
        <v>497</v>
      </c>
      <c r="AM170" s="19">
        <f t="shared" si="4"/>
        <v>0</v>
      </c>
      <c r="AN170" s="20"/>
      <c r="AO170" s="20"/>
      <c r="AP170" s="20"/>
      <c r="AQ170" s="20"/>
      <c r="AR170" s="20"/>
      <c r="AS170" s="20"/>
      <c r="AT170" s="1">
        <v>0</v>
      </c>
      <c r="AU170" s="1"/>
      <c r="AV170" s="19">
        <f t="shared" si="5"/>
        <v>1</v>
      </c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1">
        <v>0</v>
      </c>
      <c r="BJ170" s="1"/>
      <c r="BK170" s="19">
        <f t="shared" si="6"/>
        <v>1</v>
      </c>
      <c r="BL170" s="20"/>
      <c r="BM170" s="20"/>
      <c r="BN170" s="20"/>
      <c r="BO170" s="20"/>
      <c r="BP170" s="20"/>
      <c r="BQ170" s="20"/>
      <c r="BR170" s="20"/>
      <c r="BS170" s="4"/>
      <c r="BT170" s="20"/>
      <c r="BU170" s="20"/>
      <c r="BV170" s="20"/>
      <c r="BW170" s="48">
        <f t="shared" si="8"/>
        <v>25</v>
      </c>
      <c r="BX170" s="38" t="s">
        <v>494</v>
      </c>
    </row>
    <row r="171" spans="1:76" s="13" customFormat="1" ht="30.75" customHeight="1" x14ac:dyDescent="0.25">
      <c r="A171" s="39">
        <v>167</v>
      </c>
      <c r="B171" s="39"/>
      <c r="G171" s="4" t="s">
        <v>237</v>
      </c>
      <c r="H171" s="4"/>
      <c r="I171" s="46"/>
      <c r="J171" s="19">
        <f t="shared" si="1"/>
        <v>1</v>
      </c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4"/>
      <c r="W171" s="4"/>
      <c r="X171" s="1"/>
      <c r="Y171" s="1"/>
      <c r="Z171" s="19">
        <f t="shared" si="2"/>
        <v>1</v>
      </c>
      <c r="AA171" s="20"/>
      <c r="AB171" s="20"/>
      <c r="AC171" s="20"/>
      <c r="AD171" s="20"/>
      <c r="AE171" s="1"/>
      <c r="AF171" s="1"/>
      <c r="AG171" s="19">
        <f t="shared" si="3"/>
        <v>1</v>
      </c>
      <c r="AH171" s="20"/>
      <c r="AI171" s="20"/>
      <c r="AJ171" s="20"/>
      <c r="AK171" s="1"/>
      <c r="AL171" s="1"/>
      <c r="AM171" s="19">
        <f t="shared" si="4"/>
        <v>1</v>
      </c>
      <c r="AN171" s="20"/>
      <c r="AO171" s="20"/>
      <c r="AP171" s="20"/>
      <c r="AQ171" s="20"/>
      <c r="AR171" s="20"/>
      <c r="AS171" s="20"/>
      <c r="AT171" s="1"/>
      <c r="AU171" s="1"/>
      <c r="AV171" s="19">
        <f t="shared" si="5"/>
        <v>1</v>
      </c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1"/>
      <c r="BJ171" s="1"/>
      <c r="BK171" s="19">
        <f t="shared" si="6"/>
        <v>1</v>
      </c>
      <c r="BL171" s="20"/>
      <c r="BM171" s="20"/>
      <c r="BN171" s="20"/>
      <c r="BO171" s="20"/>
      <c r="BP171" s="20"/>
      <c r="BQ171" s="20"/>
      <c r="BR171" s="20"/>
      <c r="BS171" s="4"/>
      <c r="BT171" s="20"/>
      <c r="BU171" s="20"/>
      <c r="BV171" s="20"/>
      <c r="BW171" s="48">
        <f t="shared" si="8"/>
        <v>0</v>
      </c>
      <c r="BX171" s="38"/>
    </row>
    <row r="172" spans="1:76" s="13" customFormat="1" ht="30.75" customHeight="1" x14ac:dyDescent="0.25">
      <c r="A172" s="39">
        <v>168</v>
      </c>
      <c r="B172" s="39"/>
      <c r="G172" s="4" t="s">
        <v>238</v>
      </c>
      <c r="H172" s="4"/>
      <c r="I172" s="46"/>
      <c r="J172" s="19">
        <f t="shared" si="1"/>
        <v>1</v>
      </c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4"/>
      <c r="W172" s="4"/>
      <c r="X172" s="1"/>
      <c r="Y172" s="1"/>
      <c r="Z172" s="19">
        <f t="shared" si="2"/>
        <v>1</v>
      </c>
      <c r="AA172" s="20"/>
      <c r="AB172" s="20"/>
      <c r="AC172" s="20"/>
      <c r="AD172" s="20"/>
      <c r="AE172" s="1"/>
      <c r="AF172" s="1"/>
      <c r="AG172" s="19">
        <f t="shared" si="3"/>
        <v>1</v>
      </c>
      <c r="AH172" s="20"/>
      <c r="AI172" s="20"/>
      <c r="AJ172" s="20"/>
      <c r="AK172" s="1"/>
      <c r="AL172" s="1"/>
      <c r="AM172" s="19">
        <f t="shared" si="4"/>
        <v>1</v>
      </c>
      <c r="AN172" s="20"/>
      <c r="AO172" s="20"/>
      <c r="AP172" s="20"/>
      <c r="AQ172" s="20"/>
      <c r="AR172" s="20"/>
      <c r="AS172" s="20"/>
      <c r="AT172" s="1"/>
      <c r="AU172" s="1"/>
      <c r="AV172" s="19">
        <f t="shared" si="5"/>
        <v>1</v>
      </c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1"/>
      <c r="BJ172" s="1"/>
      <c r="BK172" s="19">
        <f t="shared" si="6"/>
        <v>1</v>
      </c>
      <c r="BL172" s="20"/>
      <c r="BM172" s="20"/>
      <c r="BN172" s="20"/>
      <c r="BO172" s="20"/>
      <c r="BP172" s="20"/>
      <c r="BQ172" s="20"/>
      <c r="BR172" s="20"/>
      <c r="BS172" s="4"/>
      <c r="BT172" s="20"/>
      <c r="BU172" s="20"/>
      <c r="BV172" s="20"/>
      <c r="BW172" s="48">
        <f t="shared" si="8"/>
        <v>0</v>
      </c>
      <c r="BX172" s="38"/>
    </row>
    <row r="173" spans="1:76" s="13" customFormat="1" ht="30.75" customHeight="1" x14ac:dyDescent="0.25">
      <c r="A173" s="39">
        <v>169</v>
      </c>
      <c r="B173" s="39">
        <v>43</v>
      </c>
      <c r="D173" s="13" t="s">
        <v>33</v>
      </c>
      <c r="E173" s="13" t="s">
        <v>183</v>
      </c>
      <c r="F173" s="58">
        <v>43014</v>
      </c>
      <c r="G173" s="4" t="s">
        <v>239</v>
      </c>
      <c r="H173" s="37">
        <v>42916</v>
      </c>
      <c r="I173" s="46" t="s">
        <v>498</v>
      </c>
      <c r="J173" s="19">
        <f t="shared" si="1"/>
        <v>0</v>
      </c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4">
        <v>1</v>
      </c>
      <c r="W173" s="4" t="s">
        <v>499</v>
      </c>
      <c r="X173" s="1">
        <v>0</v>
      </c>
      <c r="Y173" s="1"/>
      <c r="Z173" s="19">
        <f t="shared" si="2"/>
        <v>1</v>
      </c>
      <c r="AA173" s="20"/>
      <c r="AB173" s="20"/>
      <c r="AC173" s="20"/>
      <c r="AD173" s="20">
        <v>1</v>
      </c>
      <c r="AE173" s="1">
        <v>0</v>
      </c>
      <c r="AF173" s="1"/>
      <c r="AG173" s="19">
        <f t="shared" si="3"/>
        <v>1</v>
      </c>
      <c r="AH173" s="20"/>
      <c r="AI173" s="20"/>
      <c r="AJ173" s="20"/>
      <c r="AK173" s="1">
        <v>1</v>
      </c>
      <c r="AL173" s="1" t="s">
        <v>498</v>
      </c>
      <c r="AM173" s="19">
        <f t="shared" si="4"/>
        <v>0</v>
      </c>
      <c r="AN173" s="20"/>
      <c r="AO173" s="20"/>
      <c r="AP173" s="20"/>
      <c r="AQ173" s="20"/>
      <c r="AR173" s="20"/>
      <c r="AS173" s="20"/>
      <c r="AT173" s="1">
        <v>1</v>
      </c>
      <c r="AU173" s="1" t="s">
        <v>501</v>
      </c>
      <c r="AV173" s="19">
        <f t="shared" si="5"/>
        <v>0</v>
      </c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1">
        <v>1</v>
      </c>
      <c r="BJ173" s="1" t="s">
        <v>500</v>
      </c>
      <c r="BK173" s="19">
        <f t="shared" si="6"/>
        <v>0</v>
      </c>
      <c r="BL173" s="20"/>
      <c r="BM173" s="20"/>
      <c r="BN173" s="20"/>
      <c r="BO173" s="20"/>
      <c r="BP173" s="20"/>
      <c r="BQ173" s="20"/>
      <c r="BR173" s="20"/>
      <c r="BS173" s="4"/>
      <c r="BT173" s="20"/>
      <c r="BU173" s="20"/>
      <c r="BV173" s="20"/>
      <c r="BW173" s="48">
        <f t="shared" si="8"/>
        <v>63.75</v>
      </c>
      <c r="BX173" s="38" t="s">
        <v>502</v>
      </c>
    </row>
    <row r="174" spans="1:76" s="13" customFormat="1" ht="30.75" customHeight="1" x14ac:dyDescent="0.25">
      <c r="A174" s="39">
        <v>170</v>
      </c>
      <c r="B174" s="39"/>
      <c r="F174" s="58">
        <v>43014</v>
      </c>
      <c r="G174" s="4" t="s">
        <v>236</v>
      </c>
      <c r="H174" s="37">
        <v>43007</v>
      </c>
      <c r="I174" s="46" t="s">
        <v>500</v>
      </c>
      <c r="J174" s="19">
        <f>IF(H174=0,1,0)</f>
        <v>0</v>
      </c>
      <c r="K174" s="20"/>
      <c r="L174" s="20"/>
      <c r="M174" s="20"/>
      <c r="N174" s="20"/>
      <c r="O174" s="20">
        <v>1</v>
      </c>
      <c r="P174" s="20"/>
      <c r="Q174" s="20"/>
      <c r="R174" s="20"/>
      <c r="S174" s="20"/>
      <c r="T174" s="20"/>
      <c r="U174" s="20"/>
      <c r="V174" s="4">
        <v>1</v>
      </c>
      <c r="W174" s="4" t="s">
        <v>500</v>
      </c>
      <c r="X174" s="1">
        <v>0</v>
      </c>
      <c r="Y174" s="1"/>
      <c r="Z174" s="19">
        <f>IF(X174=0,1,0)</f>
        <v>1</v>
      </c>
      <c r="AA174" s="20"/>
      <c r="AB174" s="20"/>
      <c r="AC174" s="20"/>
      <c r="AD174" s="20"/>
      <c r="AE174" s="1">
        <v>0</v>
      </c>
      <c r="AF174" s="1"/>
      <c r="AG174" s="19">
        <f>IF(AE174=0,1,0)</f>
        <v>1</v>
      </c>
      <c r="AH174" s="20"/>
      <c r="AI174" s="20"/>
      <c r="AJ174" s="20"/>
      <c r="AK174" s="1">
        <v>1</v>
      </c>
      <c r="AL174" s="1" t="s">
        <v>500</v>
      </c>
      <c r="AM174" s="19">
        <f>IF(AK174=0,1,0)</f>
        <v>0</v>
      </c>
      <c r="AN174" s="20"/>
      <c r="AO174" s="20"/>
      <c r="AP174" s="20"/>
      <c r="AQ174" s="20"/>
      <c r="AR174" s="20"/>
      <c r="AS174" s="20"/>
      <c r="AT174" s="1">
        <v>1</v>
      </c>
      <c r="AU174" s="1" t="s">
        <v>503</v>
      </c>
      <c r="AV174" s="19">
        <f>IF(AT174=0,1,0)</f>
        <v>0</v>
      </c>
      <c r="AW174" s="20"/>
      <c r="AX174" s="20"/>
      <c r="AY174" s="20"/>
      <c r="AZ174" s="20"/>
      <c r="BA174" s="20"/>
      <c r="BB174" s="20"/>
      <c r="BC174" s="20"/>
      <c r="BD174" s="20"/>
      <c r="BE174" s="20"/>
      <c r="BF174" s="20">
        <v>1</v>
      </c>
      <c r="BG174" s="20"/>
      <c r="BH174" s="20"/>
      <c r="BI174" s="1">
        <v>1</v>
      </c>
      <c r="BJ174" s="1" t="s">
        <v>500</v>
      </c>
      <c r="BK174" s="19">
        <f>IF(BI174=0,1,0)</f>
        <v>0</v>
      </c>
      <c r="BL174" s="20"/>
      <c r="BM174" s="20"/>
      <c r="BN174" s="20"/>
      <c r="BO174" s="20"/>
      <c r="BP174" s="20"/>
      <c r="BQ174" s="20"/>
      <c r="BR174" s="20"/>
      <c r="BS174" s="4"/>
      <c r="BT174" s="20"/>
      <c r="BU174" s="20"/>
      <c r="BV174" s="20"/>
      <c r="BW174" s="48">
        <f t="shared" si="8"/>
        <v>47.5</v>
      </c>
      <c r="BX174" s="38" t="s">
        <v>504</v>
      </c>
    </row>
    <row r="175" spans="1:76" s="13" customFormat="1" ht="30.75" customHeight="1" x14ac:dyDescent="0.25">
      <c r="A175" s="39">
        <v>171</v>
      </c>
      <c r="B175" s="39"/>
      <c r="G175" s="4" t="s">
        <v>237</v>
      </c>
      <c r="H175" s="4"/>
      <c r="I175" s="46"/>
      <c r="J175" s="19">
        <f>IF(H175=0,1,0)</f>
        <v>1</v>
      </c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4"/>
      <c r="W175" s="4"/>
      <c r="X175" s="1"/>
      <c r="Y175" s="1"/>
      <c r="Z175" s="19">
        <f>IF(X175=0,1,0)</f>
        <v>1</v>
      </c>
      <c r="AA175" s="20"/>
      <c r="AB175" s="20"/>
      <c r="AC175" s="20"/>
      <c r="AD175" s="20"/>
      <c r="AE175" s="1"/>
      <c r="AF175" s="1"/>
      <c r="AG175" s="19">
        <f>IF(AE175=0,1,0)</f>
        <v>1</v>
      </c>
      <c r="AH175" s="20"/>
      <c r="AI175" s="20"/>
      <c r="AJ175" s="20"/>
      <c r="AK175" s="1"/>
      <c r="AL175" s="1"/>
      <c r="AM175" s="19">
        <f>IF(AK175=0,1,0)</f>
        <v>1</v>
      </c>
      <c r="AN175" s="20"/>
      <c r="AO175" s="20"/>
      <c r="AP175" s="20"/>
      <c r="AQ175" s="20"/>
      <c r="AR175" s="20"/>
      <c r="AS175" s="20"/>
      <c r="AT175" s="1"/>
      <c r="AU175" s="1"/>
      <c r="AV175" s="19">
        <f>IF(AT175=0,1,0)</f>
        <v>1</v>
      </c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1"/>
      <c r="BJ175" s="1"/>
      <c r="BK175" s="19">
        <f>IF(BI175=0,1,0)</f>
        <v>1</v>
      </c>
      <c r="BL175" s="20"/>
      <c r="BM175" s="20"/>
      <c r="BN175" s="20"/>
      <c r="BO175" s="20"/>
      <c r="BP175" s="20"/>
      <c r="BQ175" s="20"/>
      <c r="BR175" s="20"/>
      <c r="BS175" s="4"/>
      <c r="BT175" s="20"/>
      <c r="BU175" s="20"/>
      <c r="BV175" s="20"/>
      <c r="BW175" s="48">
        <f t="shared" si="8"/>
        <v>0</v>
      </c>
      <c r="BX175" s="38"/>
    </row>
    <row r="176" spans="1:76" s="13" customFormat="1" ht="30.75" customHeight="1" x14ac:dyDescent="0.25">
      <c r="A176" s="39">
        <v>172</v>
      </c>
      <c r="B176" s="39"/>
      <c r="G176" s="4" t="s">
        <v>238</v>
      </c>
      <c r="H176" s="4"/>
      <c r="I176" s="46"/>
      <c r="J176" s="19">
        <f>IF(H176=0,1,0)</f>
        <v>1</v>
      </c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4"/>
      <c r="W176" s="4"/>
      <c r="X176" s="1"/>
      <c r="Y176" s="1"/>
      <c r="Z176" s="19">
        <f>IF(X176=0,1,0)</f>
        <v>1</v>
      </c>
      <c r="AA176" s="20"/>
      <c r="AB176" s="20"/>
      <c r="AC176" s="20"/>
      <c r="AD176" s="20"/>
      <c r="AE176" s="1"/>
      <c r="AF176" s="1"/>
      <c r="AG176" s="19">
        <f>IF(AE176=0,1,0)</f>
        <v>1</v>
      </c>
      <c r="AH176" s="20"/>
      <c r="AI176" s="20"/>
      <c r="AJ176" s="20"/>
      <c r="AK176" s="1"/>
      <c r="AL176" s="1"/>
      <c r="AM176" s="19">
        <f>IF(AK176=0,1,0)</f>
        <v>1</v>
      </c>
      <c r="AN176" s="20"/>
      <c r="AO176" s="20"/>
      <c r="AP176" s="20"/>
      <c r="AQ176" s="20"/>
      <c r="AR176" s="20"/>
      <c r="AS176" s="20"/>
      <c r="AT176" s="1"/>
      <c r="AU176" s="1"/>
      <c r="AV176" s="19">
        <f>IF(AT176=0,1,0)</f>
        <v>1</v>
      </c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1"/>
      <c r="BJ176" s="1"/>
      <c r="BK176" s="19">
        <f>IF(BI176=0,1,0)</f>
        <v>1</v>
      </c>
      <c r="BL176" s="20"/>
      <c r="BM176" s="20"/>
      <c r="BN176" s="20"/>
      <c r="BO176" s="20"/>
      <c r="BP176" s="20"/>
      <c r="BQ176" s="20"/>
      <c r="BR176" s="20"/>
      <c r="BS176" s="4"/>
      <c r="BT176" s="20"/>
      <c r="BU176" s="20"/>
      <c r="BV176" s="20"/>
      <c r="BW176" s="48">
        <f t="shared" si="8"/>
        <v>0</v>
      </c>
      <c r="BX176" s="38"/>
    </row>
    <row r="177" spans="1:76" s="13" customFormat="1" ht="30.75" customHeight="1" x14ac:dyDescent="0.25">
      <c r="A177" s="39">
        <v>173</v>
      </c>
      <c r="B177" s="39">
        <v>44</v>
      </c>
      <c r="D177" s="13" t="s">
        <v>34</v>
      </c>
      <c r="E177" s="13" t="s">
        <v>184</v>
      </c>
      <c r="F177" s="58">
        <v>43014</v>
      </c>
      <c r="G177" s="4" t="s">
        <v>239</v>
      </c>
      <c r="H177" s="37">
        <v>42914</v>
      </c>
      <c r="I177" s="46" t="s">
        <v>505</v>
      </c>
      <c r="J177" s="19">
        <f t="shared" si="1"/>
        <v>0</v>
      </c>
      <c r="K177" s="20"/>
      <c r="L177" s="20"/>
      <c r="M177" s="20"/>
      <c r="N177" s="20">
        <v>1</v>
      </c>
      <c r="O177" s="20"/>
      <c r="P177" s="20"/>
      <c r="Q177" s="20"/>
      <c r="R177" s="20"/>
      <c r="S177" s="20"/>
      <c r="T177" s="20"/>
      <c r="U177" s="20"/>
      <c r="V177" s="4">
        <v>1</v>
      </c>
      <c r="W177" s="4" t="s">
        <v>510</v>
      </c>
      <c r="X177" s="1">
        <v>1</v>
      </c>
      <c r="Y177" s="1" t="s">
        <v>507</v>
      </c>
      <c r="Z177" s="19">
        <f t="shared" si="2"/>
        <v>0</v>
      </c>
      <c r="AA177" s="20"/>
      <c r="AB177" s="20">
        <v>1</v>
      </c>
      <c r="AC177" s="20"/>
      <c r="AD177" s="20"/>
      <c r="AE177" s="1">
        <v>1</v>
      </c>
      <c r="AF177" s="1" t="s">
        <v>508</v>
      </c>
      <c r="AG177" s="19">
        <f t="shared" si="3"/>
        <v>0</v>
      </c>
      <c r="AH177" s="20"/>
      <c r="AI177" s="20"/>
      <c r="AJ177" s="20"/>
      <c r="AK177" s="1">
        <v>1</v>
      </c>
      <c r="AL177" s="1" t="s">
        <v>505</v>
      </c>
      <c r="AM177" s="19">
        <f t="shared" si="4"/>
        <v>0</v>
      </c>
      <c r="AN177" s="20"/>
      <c r="AO177" s="20"/>
      <c r="AP177" s="20"/>
      <c r="AQ177" s="20"/>
      <c r="AR177" s="20"/>
      <c r="AS177" s="20"/>
      <c r="AT177" s="1">
        <v>1</v>
      </c>
      <c r="AU177" s="1" t="s">
        <v>509</v>
      </c>
      <c r="AV177" s="19">
        <f t="shared" si="5"/>
        <v>0</v>
      </c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1">
        <v>1</v>
      </c>
      <c r="BJ177" s="1" t="s">
        <v>506</v>
      </c>
      <c r="BK177" s="19">
        <f t="shared" si="6"/>
        <v>0</v>
      </c>
      <c r="BL177" s="20"/>
      <c r="BM177" s="20"/>
      <c r="BN177" s="20"/>
      <c r="BO177" s="20"/>
      <c r="BP177" s="20"/>
      <c r="BQ177" s="20"/>
      <c r="BR177" s="20"/>
      <c r="BS177" s="4"/>
      <c r="BT177" s="20"/>
      <c r="BU177" s="20"/>
      <c r="BV177" s="20"/>
      <c r="BW177" s="48">
        <f t="shared" si="8"/>
        <v>74.5</v>
      </c>
      <c r="BX177" s="38"/>
    </row>
    <row r="178" spans="1:76" s="13" customFormat="1" ht="30.75" customHeight="1" x14ac:dyDescent="0.25">
      <c r="A178" s="39">
        <v>174</v>
      </c>
      <c r="B178" s="39"/>
      <c r="F178" s="58">
        <v>43014</v>
      </c>
      <c r="G178" s="4" t="s">
        <v>236</v>
      </c>
      <c r="H178" s="37">
        <v>42986</v>
      </c>
      <c r="I178" s="46" t="s">
        <v>511</v>
      </c>
      <c r="J178" s="19">
        <f t="shared" si="1"/>
        <v>0</v>
      </c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4"/>
      <c r="W178" s="4"/>
      <c r="X178" s="1">
        <v>1</v>
      </c>
      <c r="Y178" s="1" t="s">
        <v>513</v>
      </c>
      <c r="Z178" s="19">
        <f t="shared" si="2"/>
        <v>0</v>
      </c>
      <c r="AA178" s="20"/>
      <c r="AB178" s="20"/>
      <c r="AC178" s="20"/>
      <c r="AD178" s="20"/>
      <c r="AE178" s="1">
        <v>1</v>
      </c>
      <c r="AF178" s="1" t="s">
        <v>514</v>
      </c>
      <c r="AG178" s="19">
        <f t="shared" si="3"/>
        <v>0</v>
      </c>
      <c r="AH178" s="20"/>
      <c r="AI178" s="20"/>
      <c r="AJ178" s="20"/>
      <c r="AK178" s="1">
        <v>1</v>
      </c>
      <c r="AL178" s="1" t="s">
        <v>511</v>
      </c>
      <c r="AM178" s="19">
        <f t="shared" si="4"/>
        <v>0</v>
      </c>
      <c r="AN178" s="20"/>
      <c r="AO178" s="20"/>
      <c r="AP178" s="20"/>
      <c r="AQ178" s="20"/>
      <c r="AR178" s="20"/>
      <c r="AS178" s="20"/>
      <c r="AT178" s="1">
        <v>1</v>
      </c>
      <c r="AU178" s="1" t="s">
        <v>512</v>
      </c>
      <c r="AV178" s="19">
        <f t="shared" si="5"/>
        <v>0</v>
      </c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1">
        <v>1</v>
      </c>
      <c r="BJ178" s="1" t="s">
        <v>506</v>
      </c>
      <c r="BK178" s="19">
        <f t="shared" si="6"/>
        <v>0</v>
      </c>
      <c r="BL178" s="20"/>
      <c r="BM178" s="20"/>
      <c r="BN178" s="20"/>
      <c r="BO178" s="20"/>
      <c r="BP178" s="20"/>
      <c r="BQ178" s="20"/>
      <c r="BR178" s="20"/>
      <c r="BS178" s="4"/>
      <c r="BT178" s="20"/>
      <c r="BU178" s="20"/>
      <c r="BV178" s="20"/>
      <c r="BW178" s="48">
        <f t="shared" si="8"/>
        <v>87.5</v>
      </c>
      <c r="BX178" s="38" t="s">
        <v>515</v>
      </c>
    </row>
    <row r="179" spans="1:76" s="13" customFormat="1" ht="30.75" customHeight="1" x14ac:dyDescent="0.25">
      <c r="A179" s="39">
        <v>175</v>
      </c>
      <c r="B179" s="39"/>
      <c r="G179" s="4" t="s">
        <v>237</v>
      </c>
      <c r="H179" s="4"/>
      <c r="I179" s="46"/>
      <c r="J179" s="19">
        <f t="shared" si="1"/>
        <v>1</v>
      </c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4"/>
      <c r="W179" s="4"/>
      <c r="X179" s="1"/>
      <c r="Y179" s="1"/>
      <c r="Z179" s="19">
        <f t="shared" si="2"/>
        <v>1</v>
      </c>
      <c r="AA179" s="20"/>
      <c r="AB179" s="20"/>
      <c r="AC179" s="20"/>
      <c r="AD179" s="20"/>
      <c r="AE179" s="1"/>
      <c r="AF179" s="1"/>
      <c r="AG179" s="19">
        <f t="shared" si="3"/>
        <v>1</v>
      </c>
      <c r="AH179" s="20"/>
      <c r="AI179" s="20"/>
      <c r="AJ179" s="20"/>
      <c r="AK179" s="1"/>
      <c r="AL179" s="1"/>
      <c r="AM179" s="19">
        <f t="shared" si="4"/>
        <v>1</v>
      </c>
      <c r="AN179" s="20"/>
      <c r="AO179" s="20"/>
      <c r="AP179" s="20"/>
      <c r="AQ179" s="20"/>
      <c r="AR179" s="20"/>
      <c r="AS179" s="20"/>
      <c r="AT179" s="1"/>
      <c r="AU179" s="1"/>
      <c r="AV179" s="19">
        <f t="shared" si="5"/>
        <v>1</v>
      </c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1"/>
      <c r="BJ179" s="1"/>
      <c r="BK179" s="19">
        <f t="shared" si="6"/>
        <v>1</v>
      </c>
      <c r="BL179" s="20"/>
      <c r="BM179" s="20"/>
      <c r="BN179" s="20"/>
      <c r="BO179" s="20"/>
      <c r="BP179" s="20"/>
      <c r="BQ179" s="20"/>
      <c r="BR179" s="20"/>
      <c r="BS179" s="4"/>
      <c r="BT179" s="20"/>
      <c r="BU179" s="20"/>
      <c r="BV179" s="20"/>
      <c r="BW179" s="48">
        <f t="shared" si="8"/>
        <v>0</v>
      </c>
      <c r="BX179" s="38"/>
    </row>
    <row r="180" spans="1:76" s="13" customFormat="1" ht="30.75" customHeight="1" x14ac:dyDescent="0.25">
      <c r="A180" s="39">
        <v>176</v>
      </c>
      <c r="B180" s="39"/>
      <c r="G180" s="4" t="s">
        <v>238</v>
      </c>
      <c r="H180" s="4"/>
      <c r="I180" s="46"/>
      <c r="J180" s="19">
        <f t="shared" si="1"/>
        <v>1</v>
      </c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4"/>
      <c r="W180" s="4"/>
      <c r="X180" s="1"/>
      <c r="Y180" s="1"/>
      <c r="Z180" s="19">
        <f t="shared" si="2"/>
        <v>1</v>
      </c>
      <c r="AA180" s="20"/>
      <c r="AB180" s="20"/>
      <c r="AC180" s="20"/>
      <c r="AD180" s="20"/>
      <c r="AE180" s="1"/>
      <c r="AF180" s="1"/>
      <c r="AG180" s="19">
        <f t="shared" si="3"/>
        <v>1</v>
      </c>
      <c r="AH180" s="20"/>
      <c r="AI180" s="20"/>
      <c r="AJ180" s="20"/>
      <c r="AK180" s="1"/>
      <c r="AL180" s="1"/>
      <c r="AM180" s="19">
        <f t="shared" si="4"/>
        <v>1</v>
      </c>
      <c r="AN180" s="20"/>
      <c r="AO180" s="20"/>
      <c r="AP180" s="20"/>
      <c r="AQ180" s="20"/>
      <c r="AR180" s="20"/>
      <c r="AS180" s="20"/>
      <c r="AT180" s="1"/>
      <c r="AU180" s="1"/>
      <c r="AV180" s="19">
        <f t="shared" si="5"/>
        <v>1</v>
      </c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1"/>
      <c r="BJ180" s="1"/>
      <c r="BK180" s="19">
        <f t="shared" si="6"/>
        <v>1</v>
      </c>
      <c r="BL180" s="20"/>
      <c r="BM180" s="20"/>
      <c r="BN180" s="20"/>
      <c r="BO180" s="20"/>
      <c r="BP180" s="20"/>
      <c r="BQ180" s="20"/>
      <c r="BR180" s="20"/>
      <c r="BS180" s="4"/>
      <c r="BT180" s="20"/>
      <c r="BU180" s="20"/>
      <c r="BV180" s="20"/>
      <c r="BW180" s="48">
        <f t="shared" si="8"/>
        <v>0</v>
      </c>
      <c r="BX180" s="38"/>
    </row>
    <row r="181" spans="1:76" s="13" customFormat="1" ht="30.75" customHeight="1" x14ac:dyDescent="0.25">
      <c r="A181" s="39">
        <v>177</v>
      </c>
      <c r="B181" s="39">
        <v>45</v>
      </c>
      <c r="D181" s="13" t="s">
        <v>35</v>
      </c>
      <c r="E181" s="12" t="s">
        <v>185</v>
      </c>
      <c r="F181" s="62">
        <v>43014</v>
      </c>
      <c r="G181" s="4" t="s">
        <v>239</v>
      </c>
      <c r="H181" s="37">
        <v>42915</v>
      </c>
      <c r="I181" s="46" t="s">
        <v>516</v>
      </c>
      <c r="J181" s="19">
        <f t="shared" si="1"/>
        <v>0</v>
      </c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4">
        <v>1</v>
      </c>
      <c r="W181" s="4" t="s">
        <v>518</v>
      </c>
      <c r="X181" s="1">
        <v>0</v>
      </c>
      <c r="Y181" s="1"/>
      <c r="Z181" s="19">
        <f t="shared" si="2"/>
        <v>1</v>
      </c>
      <c r="AA181" s="20"/>
      <c r="AB181" s="20"/>
      <c r="AC181" s="20"/>
      <c r="AD181" s="20"/>
      <c r="AE181" s="1">
        <v>0</v>
      </c>
      <c r="AF181" s="1"/>
      <c r="AG181" s="19">
        <f t="shared" si="3"/>
        <v>1</v>
      </c>
      <c r="AH181" s="20"/>
      <c r="AI181" s="20"/>
      <c r="AJ181" s="20"/>
      <c r="AK181" s="1">
        <v>1</v>
      </c>
      <c r="AL181" s="1" t="s">
        <v>516</v>
      </c>
      <c r="AM181" s="19">
        <f t="shared" si="4"/>
        <v>0</v>
      </c>
      <c r="AN181" s="20"/>
      <c r="AO181" s="20"/>
      <c r="AP181" s="20"/>
      <c r="AQ181" s="20"/>
      <c r="AR181" s="20"/>
      <c r="AS181" s="20"/>
      <c r="AT181" s="1">
        <v>1</v>
      </c>
      <c r="AU181" s="1" t="s">
        <v>516</v>
      </c>
      <c r="AV181" s="19">
        <f t="shared" si="5"/>
        <v>0</v>
      </c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1">
        <v>0</v>
      </c>
      <c r="BJ181" s="1"/>
      <c r="BK181" s="19">
        <f t="shared" si="6"/>
        <v>1</v>
      </c>
      <c r="BL181" s="20"/>
      <c r="BM181" s="20"/>
      <c r="BN181" s="20"/>
      <c r="BO181" s="20"/>
      <c r="BP181" s="20"/>
      <c r="BQ181" s="20"/>
      <c r="BR181" s="20"/>
      <c r="BS181" s="4"/>
      <c r="BT181" s="20"/>
      <c r="BU181" s="20"/>
      <c r="BV181" s="20"/>
      <c r="BW181" s="48">
        <f t="shared" si="8"/>
        <v>50</v>
      </c>
      <c r="BX181" s="38" t="s">
        <v>519</v>
      </c>
    </row>
    <row r="182" spans="1:76" s="13" customFormat="1" ht="30.75" customHeight="1" x14ac:dyDescent="0.25">
      <c r="A182" s="39">
        <v>178</v>
      </c>
      <c r="B182" s="39"/>
      <c r="F182" s="64">
        <v>43014</v>
      </c>
      <c r="G182" s="4" t="s">
        <v>236</v>
      </c>
      <c r="H182" s="37">
        <v>42977</v>
      </c>
      <c r="I182" s="46" t="s">
        <v>517</v>
      </c>
      <c r="J182" s="19">
        <f>IF(H182=0,1,0)</f>
        <v>0</v>
      </c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4">
        <v>1</v>
      </c>
      <c r="W182" s="4" t="s">
        <v>517</v>
      </c>
      <c r="X182" s="1">
        <v>0</v>
      </c>
      <c r="Y182" s="1"/>
      <c r="Z182" s="19">
        <f>IF(X182=0,1,0)</f>
        <v>1</v>
      </c>
      <c r="AA182" s="20"/>
      <c r="AB182" s="20"/>
      <c r="AC182" s="20"/>
      <c r="AD182" s="20"/>
      <c r="AE182" s="1">
        <v>0</v>
      </c>
      <c r="AF182" s="1"/>
      <c r="AG182" s="19">
        <f>IF(AE182=0,1,0)</f>
        <v>1</v>
      </c>
      <c r="AH182" s="20"/>
      <c r="AI182" s="20"/>
      <c r="AJ182" s="20"/>
      <c r="AK182" s="1">
        <v>1</v>
      </c>
      <c r="AL182" s="1" t="s">
        <v>517</v>
      </c>
      <c r="AM182" s="19">
        <f>IF(AK182=0,1,0)</f>
        <v>0</v>
      </c>
      <c r="AN182" s="20"/>
      <c r="AO182" s="20"/>
      <c r="AP182" s="20"/>
      <c r="AQ182" s="20"/>
      <c r="AR182" s="20"/>
      <c r="AS182" s="20"/>
      <c r="AT182" s="1"/>
      <c r="AU182" s="1"/>
      <c r="AV182" s="19">
        <f>IF(AT182=0,1,0)</f>
        <v>1</v>
      </c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1">
        <v>0</v>
      </c>
      <c r="BJ182" s="1"/>
      <c r="BK182" s="19">
        <f>IF(BI182=0,1,0)</f>
        <v>1</v>
      </c>
      <c r="BL182" s="20"/>
      <c r="BM182" s="20"/>
      <c r="BN182" s="20"/>
      <c r="BO182" s="20"/>
      <c r="BP182" s="20"/>
      <c r="BQ182" s="20"/>
      <c r="BR182" s="20"/>
      <c r="BS182" s="4"/>
      <c r="BT182" s="20"/>
      <c r="BU182" s="20"/>
      <c r="BV182" s="20"/>
      <c r="BW182" s="48">
        <f t="shared" si="8"/>
        <v>25</v>
      </c>
      <c r="BX182" s="38" t="s">
        <v>519</v>
      </c>
    </row>
    <row r="183" spans="1:76" s="13" customFormat="1" ht="30.75" customHeight="1" x14ac:dyDescent="0.25">
      <c r="A183" s="39">
        <v>179</v>
      </c>
      <c r="B183" s="39"/>
      <c r="G183" s="4" t="s">
        <v>237</v>
      </c>
      <c r="H183" s="4"/>
      <c r="I183" s="46"/>
      <c r="J183" s="19">
        <f>IF(H183=0,1,0)</f>
        <v>1</v>
      </c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4"/>
      <c r="W183" s="4"/>
      <c r="X183" s="1"/>
      <c r="Y183" s="1"/>
      <c r="Z183" s="19">
        <f>IF(X183=0,1,0)</f>
        <v>1</v>
      </c>
      <c r="AA183" s="20"/>
      <c r="AB183" s="20"/>
      <c r="AC183" s="20"/>
      <c r="AD183" s="20"/>
      <c r="AE183" s="1"/>
      <c r="AF183" s="1"/>
      <c r="AG183" s="19">
        <f>IF(AE183=0,1,0)</f>
        <v>1</v>
      </c>
      <c r="AH183" s="20"/>
      <c r="AI183" s="20"/>
      <c r="AJ183" s="20"/>
      <c r="AK183" s="1"/>
      <c r="AL183" s="1"/>
      <c r="AM183" s="19">
        <f>IF(AK183=0,1,0)</f>
        <v>1</v>
      </c>
      <c r="AN183" s="20"/>
      <c r="AO183" s="20"/>
      <c r="AP183" s="20"/>
      <c r="AQ183" s="20"/>
      <c r="AR183" s="20"/>
      <c r="AS183" s="20"/>
      <c r="AT183" s="1"/>
      <c r="AU183" s="1"/>
      <c r="AV183" s="19">
        <f>IF(AT183=0,1,0)</f>
        <v>1</v>
      </c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1"/>
      <c r="BJ183" s="1"/>
      <c r="BK183" s="19">
        <f>IF(BI183=0,1,0)</f>
        <v>1</v>
      </c>
      <c r="BL183" s="20"/>
      <c r="BM183" s="20"/>
      <c r="BN183" s="20"/>
      <c r="BO183" s="20"/>
      <c r="BP183" s="20"/>
      <c r="BQ183" s="20"/>
      <c r="BR183" s="20"/>
      <c r="BS183" s="4"/>
      <c r="BT183" s="20"/>
      <c r="BU183" s="20"/>
      <c r="BV183" s="20"/>
      <c r="BW183" s="48">
        <f t="shared" si="8"/>
        <v>0</v>
      </c>
      <c r="BX183" s="38"/>
    </row>
    <row r="184" spans="1:76" s="13" customFormat="1" ht="30.75" customHeight="1" x14ac:dyDescent="0.25">
      <c r="A184" s="39">
        <v>180</v>
      </c>
      <c r="B184" s="39"/>
      <c r="G184" s="4" t="s">
        <v>238</v>
      </c>
      <c r="H184" s="4"/>
      <c r="I184" s="46"/>
      <c r="J184" s="19">
        <f>IF(H184=0,1,0)</f>
        <v>1</v>
      </c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4"/>
      <c r="W184" s="4"/>
      <c r="X184" s="1"/>
      <c r="Y184" s="1"/>
      <c r="Z184" s="19">
        <f>IF(X184=0,1,0)</f>
        <v>1</v>
      </c>
      <c r="AA184" s="20"/>
      <c r="AB184" s="20"/>
      <c r="AC184" s="20"/>
      <c r="AD184" s="20"/>
      <c r="AE184" s="1"/>
      <c r="AF184" s="1"/>
      <c r="AG184" s="19">
        <f>IF(AE184=0,1,0)</f>
        <v>1</v>
      </c>
      <c r="AH184" s="20"/>
      <c r="AI184" s="20"/>
      <c r="AJ184" s="20"/>
      <c r="AK184" s="1"/>
      <c r="AL184" s="1"/>
      <c r="AM184" s="19">
        <f>IF(AK184=0,1,0)</f>
        <v>1</v>
      </c>
      <c r="AN184" s="20"/>
      <c r="AO184" s="20"/>
      <c r="AP184" s="20"/>
      <c r="AQ184" s="20"/>
      <c r="AR184" s="20"/>
      <c r="AS184" s="20"/>
      <c r="AT184" s="1"/>
      <c r="AU184" s="1"/>
      <c r="AV184" s="19">
        <f>IF(AT184=0,1,0)</f>
        <v>1</v>
      </c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1"/>
      <c r="BJ184" s="1"/>
      <c r="BK184" s="19">
        <f>IF(BI184=0,1,0)</f>
        <v>1</v>
      </c>
      <c r="BL184" s="20"/>
      <c r="BM184" s="20"/>
      <c r="BN184" s="20"/>
      <c r="BO184" s="20"/>
      <c r="BP184" s="20"/>
      <c r="BQ184" s="20"/>
      <c r="BR184" s="20"/>
      <c r="BS184" s="4"/>
      <c r="BT184" s="20"/>
      <c r="BU184" s="20"/>
      <c r="BV184" s="20"/>
      <c r="BW184" s="48">
        <f t="shared" si="8"/>
        <v>0</v>
      </c>
      <c r="BX184" s="38"/>
    </row>
    <row r="185" spans="1:76" s="13" customFormat="1" ht="30.75" customHeight="1" x14ac:dyDescent="0.25">
      <c r="A185" s="39">
        <v>181</v>
      </c>
      <c r="B185" s="39">
        <v>46</v>
      </c>
      <c r="D185" s="13" t="s">
        <v>36</v>
      </c>
      <c r="E185" s="13" t="s">
        <v>186</v>
      </c>
      <c r="F185" s="58">
        <v>43014</v>
      </c>
      <c r="G185" s="4" t="s">
        <v>239</v>
      </c>
      <c r="H185" s="37">
        <v>42915</v>
      </c>
      <c r="I185" s="46" t="s">
        <v>520</v>
      </c>
      <c r="J185" s="19">
        <f t="shared" si="1"/>
        <v>0</v>
      </c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4">
        <v>1</v>
      </c>
      <c r="W185" s="4" t="s">
        <v>518</v>
      </c>
      <c r="X185" s="1">
        <v>0</v>
      </c>
      <c r="Y185" s="1"/>
      <c r="Z185" s="19">
        <f t="shared" si="2"/>
        <v>1</v>
      </c>
      <c r="AA185" s="20"/>
      <c r="AB185" s="20"/>
      <c r="AC185" s="20"/>
      <c r="AD185" s="20"/>
      <c r="AE185" s="1">
        <v>0</v>
      </c>
      <c r="AF185" s="1"/>
      <c r="AG185" s="19">
        <f t="shared" si="3"/>
        <v>1</v>
      </c>
      <c r="AH185" s="20"/>
      <c r="AI185" s="20"/>
      <c r="AJ185" s="20"/>
      <c r="AK185" s="1">
        <v>1</v>
      </c>
      <c r="AL185" s="1" t="s">
        <v>520</v>
      </c>
      <c r="AM185" s="19">
        <f t="shared" si="4"/>
        <v>0</v>
      </c>
      <c r="AN185" s="20"/>
      <c r="AO185" s="20"/>
      <c r="AP185" s="20"/>
      <c r="AQ185" s="20"/>
      <c r="AR185" s="20"/>
      <c r="AS185" s="20"/>
      <c r="AT185" s="1">
        <v>1</v>
      </c>
      <c r="AU185" s="1" t="s">
        <v>520</v>
      </c>
      <c r="AV185" s="19">
        <f t="shared" si="5"/>
        <v>0</v>
      </c>
      <c r="AW185" s="20">
        <v>1</v>
      </c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1">
        <v>0</v>
      </c>
      <c r="BJ185" s="1"/>
      <c r="BK185" s="19">
        <f t="shared" si="6"/>
        <v>1</v>
      </c>
      <c r="BL185" s="20"/>
      <c r="BM185" s="20"/>
      <c r="BN185" s="20"/>
      <c r="BO185" s="20"/>
      <c r="BP185" s="20"/>
      <c r="BQ185" s="20"/>
      <c r="BR185" s="20"/>
      <c r="BS185" s="4"/>
      <c r="BT185" s="20"/>
      <c r="BU185" s="20"/>
      <c r="BV185" s="20"/>
      <c r="BW185" s="48">
        <f t="shared" si="8"/>
        <v>26</v>
      </c>
      <c r="BX185" s="38" t="s">
        <v>523</v>
      </c>
    </row>
    <row r="186" spans="1:76" s="13" customFormat="1" ht="30.75" customHeight="1" x14ac:dyDescent="0.25">
      <c r="A186" s="39">
        <v>182</v>
      </c>
      <c r="B186" s="39"/>
      <c r="F186" s="58">
        <v>43014</v>
      </c>
      <c r="G186" s="4" t="s">
        <v>236</v>
      </c>
      <c r="H186" s="37">
        <v>43007</v>
      </c>
      <c r="I186" s="46" t="s">
        <v>521</v>
      </c>
      <c r="J186" s="19">
        <f t="shared" si="1"/>
        <v>0</v>
      </c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4">
        <v>0</v>
      </c>
      <c r="W186" s="4"/>
      <c r="X186" s="1">
        <v>0</v>
      </c>
      <c r="Y186" s="1"/>
      <c r="Z186" s="19">
        <f t="shared" si="2"/>
        <v>1</v>
      </c>
      <c r="AA186" s="20"/>
      <c r="AB186" s="20"/>
      <c r="AC186" s="20"/>
      <c r="AD186" s="20"/>
      <c r="AE186" s="1">
        <v>0</v>
      </c>
      <c r="AF186" s="1"/>
      <c r="AG186" s="19">
        <f t="shared" si="3"/>
        <v>1</v>
      </c>
      <c r="AH186" s="20"/>
      <c r="AI186" s="20"/>
      <c r="AJ186" s="20"/>
      <c r="AK186" s="1">
        <v>1</v>
      </c>
      <c r="AL186" s="1" t="s">
        <v>521</v>
      </c>
      <c r="AM186" s="19">
        <f t="shared" si="4"/>
        <v>0</v>
      </c>
      <c r="AN186" s="20"/>
      <c r="AO186" s="20"/>
      <c r="AP186" s="20"/>
      <c r="AQ186" s="20"/>
      <c r="AR186" s="20"/>
      <c r="AS186" s="20"/>
      <c r="AT186" s="1">
        <v>0</v>
      </c>
      <c r="AU186" s="1"/>
      <c r="AV186" s="19">
        <f t="shared" si="5"/>
        <v>1</v>
      </c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1">
        <v>0</v>
      </c>
      <c r="BJ186" s="1"/>
      <c r="BK186" s="19">
        <f t="shared" si="6"/>
        <v>1</v>
      </c>
      <c r="BL186" s="20"/>
      <c r="BM186" s="20"/>
      <c r="BN186" s="20"/>
      <c r="BO186" s="20"/>
      <c r="BP186" s="20"/>
      <c r="BQ186" s="20"/>
      <c r="BR186" s="20"/>
      <c r="BS186" s="4"/>
      <c r="BT186" s="20"/>
      <c r="BU186" s="20"/>
      <c r="BV186" s="20"/>
      <c r="BW186" s="48">
        <f t="shared" si="8"/>
        <v>25</v>
      </c>
      <c r="BX186" s="38" t="s">
        <v>522</v>
      </c>
    </row>
    <row r="187" spans="1:76" s="13" customFormat="1" ht="30.75" customHeight="1" x14ac:dyDescent="0.25">
      <c r="A187" s="39">
        <v>183</v>
      </c>
      <c r="B187" s="39"/>
      <c r="G187" s="4" t="s">
        <v>237</v>
      </c>
      <c r="H187" s="4"/>
      <c r="I187" s="46"/>
      <c r="J187" s="19">
        <f t="shared" si="1"/>
        <v>1</v>
      </c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4"/>
      <c r="W187" s="4"/>
      <c r="X187" s="1"/>
      <c r="Y187" s="1"/>
      <c r="Z187" s="19">
        <f t="shared" si="2"/>
        <v>1</v>
      </c>
      <c r="AA187" s="20"/>
      <c r="AB187" s="20"/>
      <c r="AC187" s="20"/>
      <c r="AD187" s="20"/>
      <c r="AE187" s="1"/>
      <c r="AF187" s="1"/>
      <c r="AG187" s="19">
        <f t="shared" si="3"/>
        <v>1</v>
      </c>
      <c r="AH187" s="20"/>
      <c r="AI187" s="20"/>
      <c r="AJ187" s="20"/>
      <c r="AK187" s="1"/>
      <c r="AL187" s="1"/>
      <c r="AM187" s="19">
        <f t="shared" si="4"/>
        <v>1</v>
      </c>
      <c r="AN187" s="20"/>
      <c r="AO187" s="20"/>
      <c r="AP187" s="20"/>
      <c r="AQ187" s="20"/>
      <c r="AR187" s="20"/>
      <c r="AS187" s="20"/>
      <c r="AT187" s="1"/>
      <c r="AU187" s="1"/>
      <c r="AV187" s="19">
        <f t="shared" si="5"/>
        <v>1</v>
      </c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1"/>
      <c r="BJ187" s="1"/>
      <c r="BK187" s="19">
        <f t="shared" si="6"/>
        <v>1</v>
      </c>
      <c r="BL187" s="20"/>
      <c r="BM187" s="20"/>
      <c r="BN187" s="20"/>
      <c r="BO187" s="20"/>
      <c r="BP187" s="20"/>
      <c r="BQ187" s="20"/>
      <c r="BR187" s="20"/>
      <c r="BS187" s="4"/>
      <c r="BT187" s="20"/>
      <c r="BU187" s="20"/>
      <c r="BV187" s="20"/>
      <c r="BW187" s="48">
        <f t="shared" si="8"/>
        <v>0</v>
      </c>
      <c r="BX187" s="38"/>
    </row>
    <row r="188" spans="1:76" s="13" customFormat="1" ht="30.75" customHeight="1" x14ac:dyDescent="0.25">
      <c r="A188" s="39">
        <v>184</v>
      </c>
      <c r="B188" s="39"/>
      <c r="G188" s="4" t="s">
        <v>238</v>
      </c>
      <c r="H188" s="4"/>
      <c r="I188" s="46"/>
      <c r="J188" s="19">
        <f t="shared" si="1"/>
        <v>1</v>
      </c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4"/>
      <c r="W188" s="4"/>
      <c r="X188" s="1"/>
      <c r="Y188" s="1"/>
      <c r="Z188" s="19">
        <f t="shared" si="2"/>
        <v>1</v>
      </c>
      <c r="AA188" s="20"/>
      <c r="AB188" s="20"/>
      <c r="AC188" s="20"/>
      <c r="AD188" s="20"/>
      <c r="AE188" s="1"/>
      <c r="AF188" s="1"/>
      <c r="AG188" s="19">
        <f t="shared" si="3"/>
        <v>1</v>
      </c>
      <c r="AH188" s="20"/>
      <c r="AI188" s="20"/>
      <c r="AJ188" s="20"/>
      <c r="AK188" s="1"/>
      <c r="AL188" s="1"/>
      <c r="AM188" s="19">
        <f t="shared" si="4"/>
        <v>1</v>
      </c>
      <c r="AN188" s="20"/>
      <c r="AO188" s="20"/>
      <c r="AP188" s="20"/>
      <c r="AQ188" s="20"/>
      <c r="AR188" s="20"/>
      <c r="AS188" s="20"/>
      <c r="AT188" s="1"/>
      <c r="AU188" s="1"/>
      <c r="AV188" s="19">
        <f t="shared" si="5"/>
        <v>1</v>
      </c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1"/>
      <c r="BJ188" s="1"/>
      <c r="BK188" s="19">
        <f t="shared" si="6"/>
        <v>1</v>
      </c>
      <c r="BL188" s="20"/>
      <c r="BM188" s="20"/>
      <c r="BN188" s="20"/>
      <c r="BO188" s="20"/>
      <c r="BP188" s="20"/>
      <c r="BQ188" s="20"/>
      <c r="BR188" s="20"/>
      <c r="BS188" s="4"/>
      <c r="BT188" s="20"/>
      <c r="BU188" s="20"/>
      <c r="BV188" s="20"/>
      <c r="BW188" s="48">
        <f t="shared" si="8"/>
        <v>0</v>
      </c>
      <c r="BX188" s="38"/>
    </row>
    <row r="189" spans="1:76" s="13" customFormat="1" ht="30.75" customHeight="1" x14ac:dyDescent="0.25">
      <c r="A189" s="39">
        <v>185</v>
      </c>
      <c r="B189" s="39">
        <v>47</v>
      </c>
      <c r="D189" s="13" t="s">
        <v>37</v>
      </c>
      <c r="E189" s="13" t="s">
        <v>187</v>
      </c>
      <c r="F189" s="58">
        <v>43014</v>
      </c>
      <c r="G189" s="4" t="s">
        <v>239</v>
      </c>
      <c r="H189" s="37">
        <v>42916</v>
      </c>
      <c r="I189" s="46" t="s">
        <v>524</v>
      </c>
      <c r="J189" s="19">
        <f t="shared" si="1"/>
        <v>0</v>
      </c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4">
        <v>0</v>
      </c>
      <c r="W189" s="4"/>
      <c r="X189" s="1">
        <v>0</v>
      </c>
      <c r="Y189" s="1"/>
      <c r="Z189" s="19">
        <f t="shared" si="2"/>
        <v>1</v>
      </c>
      <c r="AA189" s="20"/>
      <c r="AB189" s="20"/>
      <c r="AC189" s="20"/>
      <c r="AD189" s="20"/>
      <c r="AE189" s="1">
        <v>0</v>
      </c>
      <c r="AF189" s="1"/>
      <c r="AG189" s="19">
        <f t="shared" si="3"/>
        <v>1</v>
      </c>
      <c r="AH189" s="20"/>
      <c r="AI189" s="20"/>
      <c r="AJ189" s="20"/>
      <c r="AK189" s="1">
        <v>1</v>
      </c>
      <c r="AL189" s="1" t="s">
        <v>524</v>
      </c>
      <c r="AM189" s="19">
        <f t="shared" si="4"/>
        <v>0</v>
      </c>
      <c r="AN189" s="20"/>
      <c r="AO189" s="20"/>
      <c r="AP189" s="20"/>
      <c r="AQ189" s="20"/>
      <c r="AR189" s="20"/>
      <c r="AS189" s="20"/>
      <c r="AT189" s="1">
        <v>1</v>
      </c>
      <c r="AU189" s="1" t="s">
        <v>524</v>
      </c>
      <c r="AV189" s="19">
        <f t="shared" si="5"/>
        <v>0</v>
      </c>
      <c r="AW189" s="20">
        <v>1</v>
      </c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1">
        <v>1</v>
      </c>
      <c r="BJ189" s="1" t="s">
        <v>525</v>
      </c>
      <c r="BK189" s="19">
        <f t="shared" si="6"/>
        <v>0</v>
      </c>
      <c r="BL189" s="20"/>
      <c r="BM189" s="20"/>
      <c r="BN189" s="20"/>
      <c r="BO189" s="20"/>
      <c r="BP189" s="20"/>
      <c r="BQ189" s="20"/>
      <c r="BR189" s="20"/>
      <c r="BS189" s="4"/>
      <c r="BT189" s="20"/>
      <c r="BU189" s="20"/>
      <c r="BV189" s="20"/>
      <c r="BW189" s="48">
        <f t="shared" si="8"/>
        <v>38.5</v>
      </c>
      <c r="BX189" s="38"/>
    </row>
    <row r="190" spans="1:76" s="13" customFormat="1" ht="30.75" customHeight="1" x14ac:dyDescent="0.25">
      <c r="A190" s="39">
        <v>186</v>
      </c>
      <c r="B190" s="39"/>
      <c r="F190" s="58">
        <v>43014</v>
      </c>
      <c r="G190" s="4" t="s">
        <v>236</v>
      </c>
      <c r="H190" s="37">
        <v>43007</v>
      </c>
      <c r="I190" s="46" t="s">
        <v>527</v>
      </c>
      <c r="J190" s="19">
        <f>IF(H190=0,1,0)</f>
        <v>0</v>
      </c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4">
        <v>1</v>
      </c>
      <c r="W190" s="4" t="s">
        <v>527</v>
      </c>
      <c r="X190" s="1">
        <v>1</v>
      </c>
      <c r="Y190" s="1" t="s">
        <v>526</v>
      </c>
      <c r="Z190" s="19">
        <f>IF(X190=0,1,0)</f>
        <v>0</v>
      </c>
      <c r="AA190" s="20"/>
      <c r="AB190" s="20"/>
      <c r="AC190" s="20"/>
      <c r="AD190" s="20"/>
      <c r="AE190" s="1">
        <v>0</v>
      </c>
      <c r="AF190" s="1"/>
      <c r="AG190" s="19">
        <f>IF(AE190=0,1,0)</f>
        <v>1</v>
      </c>
      <c r="AH190" s="20"/>
      <c r="AI190" s="20"/>
      <c r="AJ190" s="20"/>
      <c r="AK190" s="1">
        <v>1</v>
      </c>
      <c r="AL190" s="1" t="s">
        <v>527</v>
      </c>
      <c r="AM190" s="19">
        <f>IF(AK190=0,1,0)</f>
        <v>0</v>
      </c>
      <c r="AN190" s="20"/>
      <c r="AO190" s="20"/>
      <c r="AP190" s="20"/>
      <c r="AQ190" s="20"/>
      <c r="AR190" s="20"/>
      <c r="AS190" s="20"/>
      <c r="AT190" s="1">
        <v>0</v>
      </c>
      <c r="AU190" s="1"/>
      <c r="AV190" s="19">
        <f>IF(AT190=0,1,0)</f>
        <v>1</v>
      </c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1">
        <v>1</v>
      </c>
      <c r="BJ190" s="1" t="s">
        <v>525</v>
      </c>
      <c r="BK190" s="19">
        <f>IF(BI190=0,1,0)</f>
        <v>0</v>
      </c>
      <c r="BL190" s="20"/>
      <c r="BM190" s="20"/>
      <c r="BN190" s="20"/>
      <c r="BO190" s="20"/>
      <c r="BP190" s="20"/>
      <c r="BQ190" s="20"/>
      <c r="BR190" s="20"/>
      <c r="BS190" s="4"/>
      <c r="BT190" s="20"/>
      <c r="BU190" s="20"/>
      <c r="BV190" s="20"/>
      <c r="BW190" s="48">
        <f t="shared" si="8"/>
        <v>50</v>
      </c>
      <c r="BX190" s="38"/>
    </row>
    <row r="191" spans="1:76" s="13" customFormat="1" ht="30.75" customHeight="1" x14ac:dyDescent="0.25">
      <c r="A191" s="39">
        <v>187</v>
      </c>
      <c r="B191" s="39"/>
      <c r="G191" s="4" t="s">
        <v>237</v>
      </c>
      <c r="H191" s="4"/>
      <c r="I191" s="46"/>
      <c r="J191" s="19">
        <f>IF(H191=0,1,0)</f>
        <v>1</v>
      </c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4"/>
      <c r="W191" s="4"/>
      <c r="X191" s="1"/>
      <c r="Y191" s="1"/>
      <c r="Z191" s="19">
        <f>IF(X191=0,1,0)</f>
        <v>1</v>
      </c>
      <c r="AA191" s="20"/>
      <c r="AB191" s="20"/>
      <c r="AC191" s="20"/>
      <c r="AD191" s="20"/>
      <c r="AE191" s="1"/>
      <c r="AF191" s="1"/>
      <c r="AG191" s="19">
        <f>IF(AE191=0,1,0)</f>
        <v>1</v>
      </c>
      <c r="AH191" s="20"/>
      <c r="AI191" s="20"/>
      <c r="AJ191" s="20"/>
      <c r="AK191" s="1"/>
      <c r="AL191" s="1"/>
      <c r="AM191" s="19">
        <f>IF(AK191=0,1,0)</f>
        <v>1</v>
      </c>
      <c r="AN191" s="20"/>
      <c r="AO191" s="20"/>
      <c r="AP191" s="20"/>
      <c r="AQ191" s="20"/>
      <c r="AR191" s="20"/>
      <c r="AS191" s="20"/>
      <c r="AT191" s="1"/>
      <c r="AU191" s="1"/>
      <c r="AV191" s="19">
        <f>IF(AT191=0,1,0)</f>
        <v>1</v>
      </c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1"/>
      <c r="BJ191" s="1"/>
      <c r="BK191" s="19">
        <f>IF(BI191=0,1,0)</f>
        <v>1</v>
      </c>
      <c r="BL191" s="20"/>
      <c r="BM191" s="20"/>
      <c r="BN191" s="20"/>
      <c r="BO191" s="20"/>
      <c r="BP191" s="20"/>
      <c r="BQ191" s="20"/>
      <c r="BR191" s="20"/>
      <c r="BS191" s="4"/>
      <c r="BT191" s="20"/>
      <c r="BU191" s="20"/>
      <c r="BV191" s="20"/>
      <c r="BW191" s="48">
        <f t="shared" si="8"/>
        <v>0</v>
      </c>
      <c r="BX191" s="38"/>
    </row>
    <row r="192" spans="1:76" s="13" customFormat="1" ht="30.75" customHeight="1" x14ac:dyDescent="0.25">
      <c r="A192" s="39">
        <v>188</v>
      </c>
      <c r="B192" s="39"/>
      <c r="G192" s="4" t="s">
        <v>238</v>
      </c>
      <c r="H192" s="4"/>
      <c r="I192" s="46"/>
      <c r="J192" s="19">
        <f>IF(H192=0,1,0)</f>
        <v>1</v>
      </c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4"/>
      <c r="W192" s="4"/>
      <c r="X192" s="1"/>
      <c r="Y192" s="1"/>
      <c r="Z192" s="19">
        <f>IF(X192=0,1,0)</f>
        <v>1</v>
      </c>
      <c r="AA192" s="20"/>
      <c r="AB192" s="20"/>
      <c r="AC192" s="20"/>
      <c r="AD192" s="20"/>
      <c r="AE192" s="1"/>
      <c r="AF192" s="1"/>
      <c r="AG192" s="19">
        <f>IF(AE192=0,1,0)</f>
        <v>1</v>
      </c>
      <c r="AH192" s="20"/>
      <c r="AI192" s="20"/>
      <c r="AJ192" s="20"/>
      <c r="AK192" s="1"/>
      <c r="AL192" s="1"/>
      <c r="AM192" s="19">
        <f>IF(AK192=0,1,0)</f>
        <v>1</v>
      </c>
      <c r="AN192" s="20"/>
      <c r="AO192" s="20"/>
      <c r="AP192" s="20"/>
      <c r="AQ192" s="20"/>
      <c r="AR192" s="20"/>
      <c r="AS192" s="20"/>
      <c r="AT192" s="1"/>
      <c r="AU192" s="1"/>
      <c r="AV192" s="19">
        <f>IF(AT192=0,1,0)</f>
        <v>1</v>
      </c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1"/>
      <c r="BJ192" s="1"/>
      <c r="BK192" s="19">
        <f>IF(BI192=0,1,0)</f>
        <v>1</v>
      </c>
      <c r="BL192" s="20"/>
      <c r="BM192" s="20"/>
      <c r="BN192" s="20"/>
      <c r="BO192" s="20"/>
      <c r="BP192" s="20"/>
      <c r="BQ192" s="20"/>
      <c r="BR192" s="20"/>
      <c r="BS192" s="4"/>
      <c r="BT192" s="20"/>
      <c r="BU192" s="20"/>
      <c r="BV192" s="20"/>
      <c r="BW192" s="48">
        <f t="shared" si="8"/>
        <v>0</v>
      </c>
      <c r="BX192" s="38"/>
    </row>
    <row r="193" spans="1:76" s="13" customFormat="1" ht="30.75" customHeight="1" x14ac:dyDescent="0.25">
      <c r="A193" s="39">
        <v>189</v>
      </c>
      <c r="B193" s="39">
        <v>48</v>
      </c>
      <c r="D193" s="13" t="s">
        <v>38</v>
      </c>
      <c r="E193" s="13" t="s">
        <v>188</v>
      </c>
      <c r="F193" s="58">
        <v>43014</v>
      </c>
      <c r="G193" s="4" t="s">
        <v>239</v>
      </c>
      <c r="H193" s="37">
        <v>42919</v>
      </c>
      <c r="I193" s="46" t="s">
        <v>528</v>
      </c>
      <c r="J193" s="19">
        <f t="shared" si="1"/>
        <v>0</v>
      </c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4">
        <v>1</v>
      </c>
      <c r="W193" s="4" t="s">
        <v>528</v>
      </c>
      <c r="X193" s="1">
        <v>0</v>
      </c>
      <c r="Y193" s="1"/>
      <c r="Z193" s="19">
        <f t="shared" si="2"/>
        <v>1</v>
      </c>
      <c r="AA193" s="20"/>
      <c r="AB193" s="20"/>
      <c r="AC193" s="20"/>
      <c r="AD193" s="20"/>
      <c r="AE193" s="1">
        <v>0</v>
      </c>
      <c r="AF193" s="1"/>
      <c r="AG193" s="19">
        <f t="shared" si="3"/>
        <v>1</v>
      </c>
      <c r="AH193" s="20"/>
      <c r="AI193" s="20"/>
      <c r="AJ193" s="20"/>
      <c r="AK193" s="1">
        <v>1</v>
      </c>
      <c r="AL193" s="1" t="s">
        <v>528</v>
      </c>
      <c r="AM193" s="19">
        <f t="shared" si="4"/>
        <v>0</v>
      </c>
      <c r="AN193" s="20"/>
      <c r="AO193" s="20"/>
      <c r="AP193" s="20"/>
      <c r="AQ193" s="20"/>
      <c r="AR193" s="20"/>
      <c r="AS193" s="20"/>
      <c r="AT193" s="1">
        <v>1</v>
      </c>
      <c r="AU193" s="1" t="s">
        <v>530</v>
      </c>
      <c r="AV193" s="19">
        <f t="shared" si="5"/>
        <v>0</v>
      </c>
      <c r="AW193" s="20"/>
      <c r="AX193" s="20"/>
      <c r="AY193" s="20">
        <v>1</v>
      </c>
      <c r="AZ193" s="20"/>
      <c r="BA193" s="20"/>
      <c r="BB193" s="20"/>
      <c r="BC193" s="20"/>
      <c r="BD193" s="20"/>
      <c r="BE193" s="20"/>
      <c r="BF193" s="20"/>
      <c r="BG193" s="20"/>
      <c r="BH193" s="20"/>
      <c r="BI193" s="1">
        <v>1</v>
      </c>
      <c r="BJ193" s="1" t="s">
        <v>529</v>
      </c>
      <c r="BK193" s="19">
        <f t="shared" si="6"/>
        <v>0</v>
      </c>
      <c r="BL193" s="20"/>
      <c r="BM193" s="20"/>
      <c r="BN193" s="20"/>
      <c r="BO193" s="20"/>
      <c r="BP193" s="20"/>
      <c r="BQ193" s="20"/>
      <c r="BR193" s="20"/>
      <c r="BS193" s="4"/>
      <c r="BT193" s="20"/>
      <c r="BU193" s="20"/>
      <c r="BV193" s="20"/>
      <c r="BW193" s="48">
        <f t="shared" si="8"/>
        <v>55</v>
      </c>
      <c r="BX193" s="38" t="s">
        <v>531</v>
      </c>
    </row>
    <row r="194" spans="1:76" s="13" customFormat="1" ht="30.75" customHeight="1" x14ac:dyDescent="0.25">
      <c r="A194" s="39">
        <v>190</v>
      </c>
      <c r="B194" s="39"/>
      <c r="F194" s="58">
        <v>43014</v>
      </c>
      <c r="G194" s="4" t="s">
        <v>236</v>
      </c>
      <c r="H194" s="37">
        <v>43013</v>
      </c>
      <c r="I194" s="46" t="s">
        <v>533</v>
      </c>
      <c r="J194" s="19">
        <f t="shared" si="1"/>
        <v>0</v>
      </c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4">
        <v>1</v>
      </c>
      <c r="W194" s="4" t="s">
        <v>533</v>
      </c>
      <c r="X194" s="1">
        <v>1</v>
      </c>
      <c r="Y194" s="1" t="s">
        <v>533</v>
      </c>
      <c r="Z194" s="19">
        <f t="shared" si="2"/>
        <v>0</v>
      </c>
      <c r="AA194" s="20"/>
      <c r="AB194" s="20"/>
      <c r="AC194" s="20"/>
      <c r="AD194" s="20"/>
      <c r="AE194" s="1">
        <v>0</v>
      </c>
      <c r="AF194" s="1"/>
      <c r="AG194" s="19">
        <f t="shared" si="3"/>
        <v>1</v>
      </c>
      <c r="AH194" s="20"/>
      <c r="AI194" s="20"/>
      <c r="AJ194" s="20"/>
      <c r="AK194" s="1">
        <v>1</v>
      </c>
      <c r="AL194" s="1" t="s">
        <v>533</v>
      </c>
      <c r="AM194" s="19">
        <f t="shared" si="4"/>
        <v>0</v>
      </c>
      <c r="AN194" s="20"/>
      <c r="AO194" s="20"/>
      <c r="AP194" s="20"/>
      <c r="AQ194" s="20"/>
      <c r="AR194" s="20"/>
      <c r="AS194" s="20"/>
      <c r="AT194" s="1">
        <v>1</v>
      </c>
      <c r="AU194" s="1" t="s">
        <v>532</v>
      </c>
      <c r="AV194" s="19">
        <f t="shared" si="5"/>
        <v>0</v>
      </c>
      <c r="AW194" s="20"/>
      <c r="AX194" s="20"/>
      <c r="AY194" s="20">
        <v>1</v>
      </c>
      <c r="AZ194" s="20"/>
      <c r="BA194" s="20"/>
      <c r="BB194" s="20"/>
      <c r="BC194" s="20"/>
      <c r="BD194" s="20"/>
      <c r="BE194" s="20"/>
      <c r="BF194" s="20"/>
      <c r="BG194" s="20"/>
      <c r="BH194" s="20"/>
      <c r="BI194" s="1">
        <v>1</v>
      </c>
      <c r="BJ194" s="1" t="s">
        <v>529</v>
      </c>
      <c r="BK194" s="19">
        <f t="shared" si="6"/>
        <v>0</v>
      </c>
      <c r="BL194" s="20"/>
      <c r="BM194" s="20"/>
      <c r="BN194" s="20"/>
      <c r="BO194" s="20"/>
      <c r="BP194" s="20"/>
      <c r="BQ194" s="20"/>
      <c r="BR194" s="20"/>
      <c r="BS194" s="4"/>
      <c r="BT194" s="20"/>
      <c r="BU194" s="20"/>
      <c r="BV194" s="20"/>
      <c r="BW194" s="48">
        <f t="shared" si="8"/>
        <v>67.5</v>
      </c>
      <c r="BX194" s="38"/>
    </row>
    <row r="195" spans="1:76" s="13" customFormat="1" ht="30.75" customHeight="1" x14ac:dyDescent="0.25">
      <c r="A195" s="39">
        <v>191</v>
      </c>
      <c r="B195" s="39"/>
      <c r="G195" s="4" t="s">
        <v>237</v>
      </c>
      <c r="H195" s="37"/>
      <c r="I195" s="46"/>
      <c r="J195" s="19">
        <f t="shared" si="1"/>
        <v>1</v>
      </c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4"/>
      <c r="W195" s="4"/>
      <c r="X195" s="1"/>
      <c r="Y195" s="1"/>
      <c r="Z195" s="19">
        <f t="shared" si="2"/>
        <v>1</v>
      </c>
      <c r="AA195" s="20"/>
      <c r="AB195" s="20"/>
      <c r="AC195" s="20"/>
      <c r="AD195" s="20"/>
      <c r="AE195" s="1"/>
      <c r="AF195" s="1"/>
      <c r="AG195" s="19">
        <f t="shared" si="3"/>
        <v>1</v>
      </c>
      <c r="AH195" s="20"/>
      <c r="AI195" s="20"/>
      <c r="AJ195" s="20"/>
      <c r="AK195" s="1"/>
      <c r="AL195" s="1"/>
      <c r="AM195" s="19">
        <f t="shared" si="4"/>
        <v>1</v>
      </c>
      <c r="AN195" s="20"/>
      <c r="AO195" s="20"/>
      <c r="AP195" s="20"/>
      <c r="AQ195" s="20"/>
      <c r="AR195" s="20"/>
      <c r="AS195" s="20"/>
      <c r="AT195" s="1"/>
      <c r="AU195" s="1"/>
      <c r="AV195" s="19">
        <f t="shared" si="5"/>
        <v>1</v>
      </c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1"/>
      <c r="BJ195" s="1"/>
      <c r="BK195" s="19">
        <f t="shared" si="6"/>
        <v>1</v>
      </c>
      <c r="BL195" s="20"/>
      <c r="BM195" s="20"/>
      <c r="BN195" s="20"/>
      <c r="BO195" s="20"/>
      <c r="BP195" s="20"/>
      <c r="BQ195" s="20"/>
      <c r="BR195" s="20"/>
      <c r="BS195" s="4"/>
      <c r="BT195" s="20"/>
      <c r="BU195" s="20"/>
      <c r="BV195" s="20"/>
      <c r="BW195" s="48">
        <f t="shared" si="8"/>
        <v>0</v>
      </c>
      <c r="BX195" s="38"/>
    </row>
    <row r="196" spans="1:76" s="13" customFormat="1" ht="30.75" customHeight="1" x14ac:dyDescent="0.25">
      <c r="A196" s="39">
        <v>192</v>
      </c>
      <c r="B196" s="39"/>
      <c r="G196" s="4" t="s">
        <v>238</v>
      </c>
      <c r="H196" s="4"/>
      <c r="I196" s="46"/>
      <c r="J196" s="19">
        <f t="shared" si="1"/>
        <v>1</v>
      </c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4"/>
      <c r="W196" s="4"/>
      <c r="X196" s="1"/>
      <c r="Y196" s="1"/>
      <c r="Z196" s="19">
        <f t="shared" si="2"/>
        <v>1</v>
      </c>
      <c r="AA196" s="20"/>
      <c r="AB196" s="20"/>
      <c r="AC196" s="20"/>
      <c r="AD196" s="20"/>
      <c r="AE196" s="1"/>
      <c r="AF196" s="1"/>
      <c r="AG196" s="19">
        <f t="shared" si="3"/>
        <v>1</v>
      </c>
      <c r="AH196" s="20"/>
      <c r="AI196" s="20"/>
      <c r="AJ196" s="20"/>
      <c r="AK196" s="1"/>
      <c r="AL196" s="1"/>
      <c r="AM196" s="19">
        <f t="shared" si="4"/>
        <v>1</v>
      </c>
      <c r="AN196" s="20"/>
      <c r="AO196" s="20"/>
      <c r="AP196" s="20"/>
      <c r="AQ196" s="20"/>
      <c r="AR196" s="20"/>
      <c r="AS196" s="20"/>
      <c r="AT196" s="1"/>
      <c r="AU196" s="1"/>
      <c r="AV196" s="19">
        <f t="shared" si="5"/>
        <v>1</v>
      </c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1"/>
      <c r="BJ196" s="1"/>
      <c r="BK196" s="19">
        <f t="shared" si="6"/>
        <v>1</v>
      </c>
      <c r="BL196" s="20"/>
      <c r="BM196" s="20"/>
      <c r="BN196" s="20"/>
      <c r="BO196" s="20"/>
      <c r="BP196" s="20"/>
      <c r="BQ196" s="20"/>
      <c r="BR196" s="20"/>
      <c r="BS196" s="4"/>
      <c r="BT196" s="20"/>
      <c r="BU196" s="20"/>
      <c r="BV196" s="20"/>
      <c r="BW196" s="48">
        <f t="shared" si="8"/>
        <v>0</v>
      </c>
      <c r="BX196" s="38"/>
    </row>
    <row r="197" spans="1:76" s="13" customFormat="1" ht="30.75" customHeight="1" x14ac:dyDescent="0.25">
      <c r="A197" s="39">
        <v>193</v>
      </c>
      <c r="B197" s="39">
        <v>49</v>
      </c>
      <c r="D197" s="13" t="s">
        <v>39</v>
      </c>
      <c r="E197" s="13" t="s">
        <v>189</v>
      </c>
      <c r="F197" s="58">
        <v>43014</v>
      </c>
      <c r="G197" s="4" t="s">
        <v>239</v>
      </c>
      <c r="H197" s="37">
        <v>42915</v>
      </c>
      <c r="I197" s="46" t="s">
        <v>534</v>
      </c>
      <c r="J197" s="19">
        <f t="shared" si="1"/>
        <v>0</v>
      </c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4">
        <v>1</v>
      </c>
      <c r="W197" s="4" t="s">
        <v>535</v>
      </c>
      <c r="X197" s="1">
        <v>1</v>
      </c>
      <c r="Y197" s="1" t="s">
        <v>536</v>
      </c>
      <c r="Z197" s="19">
        <f t="shared" si="2"/>
        <v>0</v>
      </c>
      <c r="AA197" s="20"/>
      <c r="AB197" s="20"/>
      <c r="AC197" s="20"/>
      <c r="AD197" s="20"/>
      <c r="AE197" s="1">
        <v>0</v>
      </c>
      <c r="AF197" s="1"/>
      <c r="AG197" s="19">
        <f t="shared" si="3"/>
        <v>1</v>
      </c>
      <c r="AH197" s="20"/>
      <c r="AI197" s="20"/>
      <c r="AJ197" s="20"/>
      <c r="AK197" s="1">
        <v>1</v>
      </c>
      <c r="AL197" s="1" t="s">
        <v>534</v>
      </c>
      <c r="AM197" s="19">
        <f t="shared" si="4"/>
        <v>0</v>
      </c>
      <c r="AN197" s="20"/>
      <c r="AO197" s="20"/>
      <c r="AP197" s="20"/>
      <c r="AQ197" s="20"/>
      <c r="AR197" s="20"/>
      <c r="AS197" s="20"/>
      <c r="AT197" s="1">
        <v>1</v>
      </c>
      <c r="AU197" s="1" t="s">
        <v>537</v>
      </c>
      <c r="AV197" s="19">
        <f t="shared" si="5"/>
        <v>0</v>
      </c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1">
        <v>1</v>
      </c>
      <c r="BJ197" s="1" t="s">
        <v>535</v>
      </c>
      <c r="BK197" s="19">
        <f t="shared" si="6"/>
        <v>0</v>
      </c>
      <c r="BL197" s="20"/>
      <c r="BM197" s="20"/>
      <c r="BN197" s="20"/>
      <c r="BO197" s="20"/>
      <c r="BP197" s="20"/>
      <c r="BQ197" s="20"/>
      <c r="BR197" s="20"/>
      <c r="BS197" s="4"/>
      <c r="BT197" s="20"/>
      <c r="BU197" s="20"/>
      <c r="BV197" s="20"/>
      <c r="BW197" s="48">
        <f t="shared" si="8"/>
        <v>75</v>
      </c>
      <c r="BX197" s="38"/>
    </row>
    <row r="198" spans="1:76" s="13" customFormat="1" ht="30.75" customHeight="1" x14ac:dyDescent="0.25">
      <c r="A198" s="39">
        <v>194</v>
      </c>
      <c r="B198" s="39"/>
      <c r="F198" s="58">
        <v>43014</v>
      </c>
      <c r="G198" s="4" t="s">
        <v>236</v>
      </c>
      <c r="H198" s="37">
        <v>43007</v>
      </c>
      <c r="I198" s="46" t="s">
        <v>541</v>
      </c>
      <c r="J198" s="19">
        <f>IF(H198=0,1,0)</f>
        <v>0</v>
      </c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4">
        <v>1</v>
      </c>
      <c r="W198" s="4" t="s">
        <v>535</v>
      </c>
      <c r="X198" s="1">
        <v>1</v>
      </c>
      <c r="Y198" s="1" t="s">
        <v>539</v>
      </c>
      <c r="Z198" s="19">
        <f>IF(X198=0,1,0)</f>
        <v>0</v>
      </c>
      <c r="AA198" s="20"/>
      <c r="AB198" s="20"/>
      <c r="AC198" s="20"/>
      <c r="AD198" s="20"/>
      <c r="AE198" s="1">
        <v>1</v>
      </c>
      <c r="AF198" s="1" t="s">
        <v>538</v>
      </c>
      <c r="AG198" s="19">
        <f>IF(AE198=0,1,0)</f>
        <v>0</v>
      </c>
      <c r="AH198" s="20"/>
      <c r="AI198" s="20"/>
      <c r="AJ198" s="20"/>
      <c r="AK198" s="1">
        <v>1</v>
      </c>
      <c r="AL198" s="1" t="s">
        <v>541</v>
      </c>
      <c r="AM198" s="19">
        <f>IF(AK198=0,1,0)</f>
        <v>0</v>
      </c>
      <c r="AN198" s="20"/>
      <c r="AO198" s="20"/>
      <c r="AP198" s="20"/>
      <c r="AQ198" s="20"/>
      <c r="AR198" s="20"/>
      <c r="AS198" s="20"/>
      <c r="AT198" s="1">
        <v>1</v>
      </c>
      <c r="AU198" s="1" t="s">
        <v>540</v>
      </c>
      <c r="AV198" s="19">
        <f>IF(AT198=0,1,0)</f>
        <v>0</v>
      </c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1">
        <v>1</v>
      </c>
      <c r="BJ198" s="1" t="s">
        <v>535</v>
      </c>
      <c r="BK198" s="19">
        <f>IF(BI198=0,1,0)</f>
        <v>0</v>
      </c>
      <c r="BL198" s="20"/>
      <c r="BM198" s="20"/>
      <c r="BN198" s="20"/>
      <c r="BO198" s="20"/>
      <c r="BP198" s="20"/>
      <c r="BQ198" s="20"/>
      <c r="BR198" s="20"/>
      <c r="BS198" s="4"/>
      <c r="BT198" s="20"/>
      <c r="BU198" s="20"/>
      <c r="BV198" s="20"/>
      <c r="BW198" s="48">
        <f t="shared" ref="BW198:BW261" si="9">IF(J198=0,((H$4+K$4*K198+L$4*L198+N$4*N198+Q$4*Q198)+(X$4+Z$4*Z198+AA$4*AA198+AB$4*AB198+AC$4*AC198+AD$4*AD198)+(AE$4+AG$4*AG198+AH$4*AH198+AI$4*AI198+AJ$4*AJ198)+(AK$4+AM$4*AM198+AN$4*AN198+AO$4*AO198+AP$4*AP198+AQ$4*AQ198+AR$4*AR198+AS$4*AS198)+(AT$4+AV$4*AV198+AW$4*AW198+AX$4*AX198+BA$4*BA198+BB$4*BB198+BC$4*BC198+BD$4*BD198+AY$4*AY198+AZ$4*AZ198+BE$4*BE198+BF$4*BF198+BG$4*BG198+BH$4*BH198)+(BI$4+BK$4*BK198+BL$4*BL198+BM$4*BM198+BN$4*BN198+BO$4*BO198+BP$4*BP198+BQ$4*BQ198+BR$4*BR198+BV$4*BV198)+(BT$4*BT198+BU$4*BU198)),0)</f>
        <v>87.5</v>
      </c>
      <c r="BX198" s="38"/>
    </row>
    <row r="199" spans="1:76" s="13" customFormat="1" ht="30.75" customHeight="1" x14ac:dyDescent="0.25">
      <c r="A199" s="39">
        <v>195</v>
      </c>
      <c r="B199" s="39"/>
      <c r="G199" s="4" t="s">
        <v>237</v>
      </c>
      <c r="H199" s="4"/>
      <c r="I199" s="46"/>
      <c r="J199" s="19">
        <f>IF(H199=0,1,0)</f>
        <v>1</v>
      </c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4"/>
      <c r="W199" s="4"/>
      <c r="X199" s="1"/>
      <c r="Y199" s="1"/>
      <c r="Z199" s="19">
        <f>IF(X199=0,1,0)</f>
        <v>1</v>
      </c>
      <c r="AA199" s="20"/>
      <c r="AB199" s="20"/>
      <c r="AC199" s="20"/>
      <c r="AD199" s="20"/>
      <c r="AE199" s="1"/>
      <c r="AF199" s="1"/>
      <c r="AG199" s="19">
        <f>IF(AE199=0,1,0)</f>
        <v>1</v>
      </c>
      <c r="AH199" s="20"/>
      <c r="AI199" s="20"/>
      <c r="AJ199" s="20"/>
      <c r="AK199" s="1"/>
      <c r="AL199" s="1"/>
      <c r="AM199" s="19">
        <f>IF(AK199=0,1,0)</f>
        <v>1</v>
      </c>
      <c r="AN199" s="20"/>
      <c r="AO199" s="20"/>
      <c r="AP199" s="20"/>
      <c r="AQ199" s="20"/>
      <c r="AR199" s="20"/>
      <c r="AS199" s="20"/>
      <c r="AT199" s="1"/>
      <c r="AU199" s="1"/>
      <c r="AV199" s="19">
        <f>IF(AT199=0,1,0)</f>
        <v>1</v>
      </c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1"/>
      <c r="BJ199" s="1"/>
      <c r="BK199" s="19">
        <f>IF(BI199=0,1,0)</f>
        <v>1</v>
      </c>
      <c r="BL199" s="20"/>
      <c r="BM199" s="20"/>
      <c r="BN199" s="20"/>
      <c r="BO199" s="20"/>
      <c r="BP199" s="20"/>
      <c r="BQ199" s="20"/>
      <c r="BR199" s="20"/>
      <c r="BS199" s="4"/>
      <c r="BT199" s="20"/>
      <c r="BU199" s="20"/>
      <c r="BV199" s="20"/>
      <c r="BW199" s="48">
        <f t="shared" si="9"/>
        <v>0</v>
      </c>
      <c r="BX199" s="38"/>
    </row>
    <row r="200" spans="1:76" s="13" customFormat="1" ht="30.75" customHeight="1" x14ac:dyDescent="0.25">
      <c r="A200" s="39">
        <v>196</v>
      </c>
      <c r="B200" s="39"/>
      <c r="G200" s="4" t="s">
        <v>238</v>
      </c>
      <c r="H200" s="4"/>
      <c r="I200" s="46"/>
      <c r="J200" s="19">
        <f>IF(H200=0,1,0)</f>
        <v>1</v>
      </c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4"/>
      <c r="W200" s="4"/>
      <c r="X200" s="1"/>
      <c r="Y200" s="1"/>
      <c r="Z200" s="19">
        <f>IF(X200=0,1,0)</f>
        <v>1</v>
      </c>
      <c r="AA200" s="20"/>
      <c r="AB200" s="20"/>
      <c r="AC200" s="20"/>
      <c r="AD200" s="20"/>
      <c r="AE200" s="1"/>
      <c r="AF200" s="1"/>
      <c r="AG200" s="19">
        <f>IF(AE200=0,1,0)</f>
        <v>1</v>
      </c>
      <c r="AH200" s="20"/>
      <c r="AI200" s="20"/>
      <c r="AJ200" s="20"/>
      <c r="AK200" s="1"/>
      <c r="AL200" s="1"/>
      <c r="AM200" s="19">
        <f>IF(AK200=0,1,0)</f>
        <v>1</v>
      </c>
      <c r="AN200" s="20"/>
      <c r="AO200" s="20"/>
      <c r="AP200" s="20"/>
      <c r="AQ200" s="20"/>
      <c r="AR200" s="20"/>
      <c r="AS200" s="20"/>
      <c r="AT200" s="1"/>
      <c r="AU200" s="1"/>
      <c r="AV200" s="19">
        <f>IF(AT200=0,1,0)</f>
        <v>1</v>
      </c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1"/>
      <c r="BJ200" s="1"/>
      <c r="BK200" s="19">
        <f>IF(BI200=0,1,0)</f>
        <v>1</v>
      </c>
      <c r="BL200" s="20"/>
      <c r="BM200" s="20"/>
      <c r="BN200" s="20"/>
      <c r="BO200" s="20"/>
      <c r="BP200" s="20"/>
      <c r="BQ200" s="20"/>
      <c r="BR200" s="20"/>
      <c r="BS200" s="4"/>
      <c r="BT200" s="20"/>
      <c r="BU200" s="20"/>
      <c r="BV200" s="20"/>
      <c r="BW200" s="48">
        <f t="shared" si="9"/>
        <v>0</v>
      </c>
      <c r="BX200" s="38"/>
    </row>
    <row r="201" spans="1:76" s="13" customFormat="1" ht="30.75" customHeight="1" x14ac:dyDescent="0.25">
      <c r="A201" s="39">
        <v>197</v>
      </c>
      <c r="B201" s="39">
        <v>50</v>
      </c>
      <c r="D201" s="13" t="s">
        <v>40</v>
      </c>
      <c r="E201" s="13" t="s">
        <v>190</v>
      </c>
      <c r="F201" s="58">
        <v>43014</v>
      </c>
      <c r="G201" s="4" t="s">
        <v>239</v>
      </c>
      <c r="H201" s="37">
        <v>42916</v>
      </c>
      <c r="I201" s="46" t="s">
        <v>542</v>
      </c>
      <c r="J201" s="19">
        <f t="shared" si="1"/>
        <v>0</v>
      </c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4"/>
      <c r="W201" s="4">
        <v>1</v>
      </c>
      <c r="X201" s="1">
        <v>1</v>
      </c>
      <c r="Y201" s="1" t="s">
        <v>546</v>
      </c>
      <c r="Z201" s="19">
        <f t="shared" si="2"/>
        <v>0</v>
      </c>
      <c r="AA201" s="20"/>
      <c r="AB201" s="20"/>
      <c r="AC201" s="20"/>
      <c r="AD201" s="20"/>
      <c r="AE201" s="1">
        <v>0</v>
      </c>
      <c r="AF201" s="1"/>
      <c r="AG201" s="19">
        <f t="shared" si="3"/>
        <v>1</v>
      </c>
      <c r="AH201" s="20"/>
      <c r="AI201" s="20"/>
      <c r="AJ201" s="20"/>
      <c r="AK201" s="1">
        <v>1</v>
      </c>
      <c r="AL201" s="1" t="s">
        <v>542</v>
      </c>
      <c r="AM201" s="19">
        <f t="shared" si="4"/>
        <v>0</v>
      </c>
      <c r="AN201" s="20"/>
      <c r="AO201" s="20"/>
      <c r="AP201" s="20"/>
      <c r="AQ201" s="20"/>
      <c r="AR201" s="20"/>
      <c r="AS201" s="20"/>
      <c r="AT201" s="1">
        <v>1</v>
      </c>
      <c r="AU201" s="1" t="s">
        <v>548</v>
      </c>
      <c r="AV201" s="19">
        <f t="shared" si="5"/>
        <v>0</v>
      </c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1">
        <v>1</v>
      </c>
      <c r="BJ201" s="1" t="s">
        <v>544</v>
      </c>
      <c r="BK201" s="19">
        <f t="shared" si="6"/>
        <v>0</v>
      </c>
      <c r="BL201" s="20"/>
      <c r="BM201" s="20"/>
      <c r="BN201" s="20"/>
      <c r="BO201" s="20"/>
      <c r="BP201" s="20"/>
      <c r="BQ201" s="20"/>
      <c r="BR201" s="20"/>
      <c r="BS201" s="87" t="s">
        <v>547</v>
      </c>
      <c r="BT201" s="20"/>
      <c r="BU201" s="20"/>
      <c r="BV201" s="20"/>
      <c r="BW201" s="48">
        <f t="shared" si="9"/>
        <v>75</v>
      </c>
      <c r="BX201" s="38" t="s">
        <v>502</v>
      </c>
    </row>
    <row r="202" spans="1:76" s="13" customFormat="1" ht="30.75" customHeight="1" x14ac:dyDescent="0.25">
      <c r="A202" s="39">
        <v>198</v>
      </c>
      <c r="B202" s="39"/>
      <c r="F202" s="58">
        <v>43014</v>
      </c>
      <c r="G202" s="4" t="s">
        <v>236</v>
      </c>
      <c r="H202" s="37">
        <v>43005</v>
      </c>
      <c r="I202" s="46" t="s">
        <v>543</v>
      </c>
      <c r="J202" s="19">
        <f t="shared" si="1"/>
        <v>0</v>
      </c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4"/>
      <c r="W202" s="4">
        <v>1</v>
      </c>
      <c r="X202" s="1">
        <v>1</v>
      </c>
      <c r="Y202" s="1" t="s">
        <v>545</v>
      </c>
      <c r="Z202" s="19">
        <f t="shared" si="2"/>
        <v>0</v>
      </c>
      <c r="AA202" s="20"/>
      <c r="AB202" s="20">
        <v>1</v>
      </c>
      <c r="AC202" s="20"/>
      <c r="AD202" s="20"/>
      <c r="AE202" s="1">
        <v>0</v>
      </c>
      <c r="AF202" s="1"/>
      <c r="AG202" s="19">
        <f t="shared" si="3"/>
        <v>1</v>
      </c>
      <c r="AH202" s="20"/>
      <c r="AI202" s="20"/>
      <c r="AJ202" s="20"/>
      <c r="AK202" s="1">
        <v>1</v>
      </c>
      <c r="AL202" s="1" t="s">
        <v>543</v>
      </c>
      <c r="AM202" s="19">
        <f t="shared" si="4"/>
        <v>0</v>
      </c>
      <c r="AN202" s="20"/>
      <c r="AO202" s="20"/>
      <c r="AP202" s="20"/>
      <c r="AQ202" s="20"/>
      <c r="AR202" s="20"/>
      <c r="AS202" s="20"/>
      <c r="AT202" s="1">
        <v>0</v>
      </c>
      <c r="AU202" s="1"/>
      <c r="AV202" s="19">
        <f t="shared" si="5"/>
        <v>1</v>
      </c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1">
        <v>1</v>
      </c>
      <c r="BJ202" s="1" t="s">
        <v>544</v>
      </c>
      <c r="BK202" s="19">
        <f t="shared" si="6"/>
        <v>0</v>
      </c>
      <c r="BL202" s="20"/>
      <c r="BM202" s="20"/>
      <c r="BN202" s="20"/>
      <c r="BO202" s="20"/>
      <c r="BP202" s="20"/>
      <c r="BQ202" s="20"/>
      <c r="BR202" s="20"/>
      <c r="BS202" s="4" t="s">
        <v>544</v>
      </c>
      <c r="BT202" s="20"/>
      <c r="BU202" s="20"/>
      <c r="BV202" s="20"/>
      <c r="BW202" s="48">
        <f t="shared" si="9"/>
        <v>40</v>
      </c>
      <c r="BX202" s="38" t="s">
        <v>502</v>
      </c>
    </row>
    <row r="203" spans="1:76" s="13" customFormat="1" ht="30.75" customHeight="1" x14ac:dyDescent="0.25">
      <c r="A203" s="39">
        <v>199</v>
      </c>
      <c r="B203" s="39"/>
      <c r="G203" s="4" t="s">
        <v>237</v>
      </c>
      <c r="H203" s="4"/>
      <c r="I203" s="46"/>
      <c r="J203" s="19">
        <f t="shared" si="1"/>
        <v>1</v>
      </c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4"/>
      <c r="W203" s="4"/>
      <c r="X203" s="1"/>
      <c r="Y203" s="1"/>
      <c r="Z203" s="19">
        <f t="shared" si="2"/>
        <v>1</v>
      </c>
      <c r="AA203" s="20"/>
      <c r="AB203" s="20"/>
      <c r="AC203" s="20"/>
      <c r="AD203" s="20"/>
      <c r="AE203" s="1"/>
      <c r="AF203" s="1"/>
      <c r="AG203" s="19">
        <f t="shared" si="3"/>
        <v>1</v>
      </c>
      <c r="AH203" s="20"/>
      <c r="AI203" s="20"/>
      <c r="AJ203" s="20"/>
      <c r="AK203" s="1"/>
      <c r="AL203" s="1"/>
      <c r="AM203" s="19">
        <f t="shared" si="4"/>
        <v>1</v>
      </c>
      <c r="AN203" s="20"/>
      <c r="AO203" s="20"/>
      <c r="AP203" s="20"/>
      <c r="AQ203" s="20"/>
      <c r="AR203" s="20"/>
      <c r="AS203" s="20"/>
      <c r="AT203" s="1"/>
      <c r="AU203" s="1"/>
      <c r="AV203" s="19">
        <f t="shared" si="5"/>
        <v>1</v>
      </c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1"/>
      <c r="BJ203" s="1"/>
      <c r="BK203" s="19">
        <f t="shared" si="6"/>
        <v>1</v>
      </c>
      <c r="BL203" s="20"/>
      <c r="BM203" s="20"/>
      <c r="BN203" s="20"/>
      <c r="BO203" s="20"/>
      <c r="BP203" s="20"/>
      <c r="BQ203" s="20"/>
      <c r="BR203" s="20"/>
      <c r="BS203" s="4"/>
      <c r="BT203" s="20"/>
      <c r="BU203" s="20"/>
      <c r="BV203" s="20"/>
      <c r="BW203" s="48">
        <f t="shared" si="9"/>
        <v>0</v>
      </c>
      <c r="BX203" s="38"/>
    </row>
    <row r="204" spans="1:76" s="13" customFormat="1" ht="30.75" customHeight="1" x14ac:dyDescent="0.25">
      <c r="A204" s="39">
        <v>200</v>
      </c>
      <c r="B204" s="39"/>
      <c r="G204" s="4" t="s">
        <v>238</v>
      </c>
      <c r="H204" s="4"/>
      <c r="I204" s="46"/>
      <c r="J204" s="19">
        <f t="shared" si="1"/>
        <v>1</v>
      </c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4"/>
      <c r="W204" s="4"/>
      <c r="X204" s="1"/>
      <c r="Y204" s="1"/>
      <c r="Z204" s="19">
        <f t="shared" si="2"/>
        <v>1</v>
      </c>
      <c r="AA204" s="20"/>
      <c r="AB204" s="20"/>
      <c r="AC204" s="20"/>
      <c r="AD204" s="20"/>
      <c r="AE204" s="1"/>
      <c r="AF204" s="1"/>
      <c r="AG204" s="19">
        <f t="shared" si="3"/>
        <v>1</v>
      </c>
      <c r="AH204" s="20"/>
      <c r="AI204" s="20"/>
      <c r="AJ204" s="20"/>
      <c r="AK204" s="1"/>
      <c r="AL204" s="1"/>
      <c r="AM204" s="19">
        <f t="shared" si="4"/>
        <v>1</v>
      </c>
      <c r="AN204" s="20"/>
      <c r="AO204" s="20"/>
      <c r="AP204" s="20"/>
      <c r="AQ204" s="20"/>
      <c r="AR204" s="20"/>
      <c r="AS204" s="20"/>
      <c r="AT204" s="1"/>
      <c r="AU204" s="1"/>
      <c r="AV204" s="19">
        <f t="shared" si="5"/>
        <v>1</v>
      </c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1"/>
      <c r="BJ204" s="1"/>
      <c r="BK204" s="19">
        <f t="shared" si="6"/>
        <v>1</v>
      </c>
      <c r="BL204" s="20"/>
      <c r="BM204" s="20"/>
      <c r="BN204" s="20"/>
      <c r="BO204" s="20"/>
      <c r="BP204" s="20"/>
      <c r="BQ204" s="20"/>
      <c r="BR204" s="20"/>
      <c r="BS204" s="4"/>
      <c r="BT204" s="20"/>
      <c r="BU204" s="20"/>
      <c r="BV204" s="20"/>
      <c r="BW204" s="48">
        <f t="shared" si="9"/>
        <v>0</v>
      </c>
      <c r="BX204" s="38"/>
    </row>
    <row r="205" spans="1:76" s="13" customFormat="1" ht="30.75" customHeight="1" x14ac:dyDescent="0.25">
      <c r="A205" s="39">
        <v>201</v>
      </c>
      <c r="B205" s="39">
        <v>51</v>
      </c>
      <c r="D205" s="13" t="s">
        <v>41</v>
      </c>
      <c r="E205" s="12" t="s">
        <v>191</v>
      </c>
      <c r="F205" s="62">
        <v>43014</v>
      </c>
      <c r="G205" s="4" t="s">
        <v>239</v>
      </c>
      <c r="H205" s="37">
        <v>42879</v>
      </c>
      <c r="I205" s="46" t="s">
        <v>549</v>
      </c>
      <c r="J205" s="19">
        <f t="shared" si="1"/>
        <v>0</v>
      </c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4">
        <v>1</v>
      </c>
      <c r="W205" s="4" t="s">
        <v>549</v>
      </c>
      <c r="X205" s="1">
        <v>0</v>
      </c>
      <c r="Y205" s="1"/>
      <c r="Z205" s="19">
        <f t="shared" si="2"/>
        <v>1</v>
      </c>
      <c r="AA205" s="20"/>
      <c r="AB205" s="20"/>
      <c r="AC205" s="20"/>
      <c r="AD205" s="20"/>
      <c r="AE205" s="1">
        <v>0</v>
      </c>
      <c r="AF205" s="1"/>
      <c r="AG205" s="19">
        <f t="shared" si="3"/>
        <v>1</v>
      </c>
      <c r="AH205" s="20"/>
      <c r="AI205" s="20"/>
      <c r="AJ205" s="20"/>
      <c r="AK205" s="1">
        <v>1</v>
      </c>
      <c r="AL205" s="1" t="s">
        <v>549</v>
      </c>
      <c r="AM205" s="19">
        <f t="shared" si="4"/>
        <v>0</v>
      </c>
      <c r="AN205" s="20"/>
      <c r="AO205" s="20"/>
      <c r="AP205" s="20"/>
      <c r="AQ205" s="20"/>
      <c r="AR205" s="20"/>
      <c r="AS205" s="20"/>
      <c r="AT205" s="1">
        <v>0</v>
      </c>
      <c r="AU205" s="1"/>
      <c r="AV205" s="19">
        <f t="shared" si="5"/>
        <v>1</v>
      </c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1">
        <v>1</v>
      </c>
      <c r="BJ205" s="1" t="s">
        <v>550</v>
      </c>
      <c r="BK205" s="19">
        <f t="shared" si="6"/>
        <v>0</v>
      </c>
      <c r="BL205" s="20"/>
      <c r="BM205" s="20"/>
      <c r="BN205" s="20"/>
      <c r="BO205" s="20"/>
      <c r="BP205" s="20"/>
      <c r="BQ205" s="20"/>
      <c r="BR205" s="20"/>
      <c r="BS205" s="4"/>
      <c r="BT205" s="20"/>
      <c r="BU205" s="20"/>
      <c r="BV205" s="20"/>
      <c r="BW205" s="48">
        <f t="shared" si="9"/>
        <v>37.5</v>
      </c>
      <c r="BX205" s="38"/>
    </row>
    <row r="206" spans="1:76" s="13" customFormat="1" ht="30.75" customHeight="1" x14ac:dyDescent="0.25">
      <c r="A206" s="39">
        <v>202</v>
      </c>
      <c r="B206" s="39"/>
      <c r="F206" s="58">
        <v>43014</v>
      </c>
      <c r="G206" s="4" t="s">
        <v>236</v>
      </c>
      <c r="H206" s="37">
        <v>42991</v>
      </c>
      <c r="I206" s="46" t="s">
        <v>551</v>
      </c>
      <c r="J206" s="19">
        <f>IF(H206=0,1,0)</f>
        <v>0</v>
      </c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4">
        <v>1</v>
      </c>
      <c r="W206" s="4" t="s">
        <v>551</v>
      </c>
      <c r="X206" s="1">
        <v>1</v>
      </c>
      <c r="Y206" s="1" t="s">
        <v>553</v>
      </c>
      <c r="Z206" s="19">
        <f>IF(X206=0,1,0)</f>
        <v>0</v>
      </c>
      <c r="AA206" s="20"/>
      <c r="AB206" s="20"/>
      <c r="AC206" s="20"/>
      <c r="AD206" s="20"/>
      <c r="AE206" s="1">
        <v>1</v>
      </c>
      <c r="AF206" s="1" t="s">
        <v>552</v>
      </c>
      <c r="AG206" s="19">
        <f>IF(AE206=0,1,0)</f>
        <v>0</v>
      </c>
      <c r="AH206" s="20"/>
      <c r="AI206" s="20"/>
      <c r="AJ206" s="20"/>
      <c r="AK206" s="1">
        <v>1</v>
      </c>
      <c r="AL206" s="1" t="s">
        <v>551</v>
      </c>
      <c r="AM206" s="19">
        <f>IF(AK206=0,1,0)</f>
        <v>0</v>
      </c>
      <c r="AN206" s="20"/>
      <c r="AO206" s="20"/>
      <c r="AP206" s="20"/>
      <c r="AQ206" s="20"/>
      <c r="AR206" s="20"/>
      <c r="AS206" s="20"/>
      <c r="AT206" s="1">
        <v>0</v>
      </c>
      <c r="AU206" s="1"/>
      <c r="AV206" s="19">
        <f>IF(AT206=0,1,0)</f>
        <v>1</v>
      </c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1">
        <v>1</v>
      </c>
      <c r="BJ206" s="1" t="s">
        <v>550</v>
      </c>
      <c r="BK206" s="19">
        <f>IF(BI206=0,1,0)</f>
        <v>0</v>
      </c>
      <c r="BL206" s="20"/>
      <c r="BM206" s="20"/>
      <c r="BN206" s="20"/>
      <c r="BO206" s="20"/>
      <c r="BP206" s="20"/>
      <c r="BQ206" s="20"/>
      <c r="BR206" s="20"/>
      <c r="BS206" s="4"/>
      <c r="BT206" s="20"/>
      <c r="BU206" s="20"/>
      <c r="BV206" s="20"/>
      <c r="BW206" s="48">
        <f t="shared" si="9"/>
        <v>62.5</v>
      </c>
      <c r="BX206" s="38"/>
    </row>
    <row r="207" spans="1:76" s="13" customFormat="1" ht="30.75" customHeight="1" x14ac:dyDescent="0.25">
      <c r="A207" s="39">
        <v>203</v>
      </c>
      <c r="B207" s="39"/>
      <c r="G207" s="4" t="s">
        <v>237</v>
      </c>
      <c r="H207" s="4"/>
      <c r="I207" s="46"/>
      <c r="J207" s="19">
        <f>IF(H207=0,1,0)</f>
        <v>1</v>
      </c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4"/>
      <c r="W207" s="4"/>
      <c r="X207" s="1"/>
      <c r="Y207" s="1"/>
      <c r="Z207" s="19">
        <f>IF(X207=0,1,0)</f>
        <v>1</v>
      </c>
      <c r="AA207" s="20"/>
      <c r="AB207" s="20"/>
      <c r="AC207" s="20"/>
      <c r="AD207" s="20"/>
      <c r="AE207" s="1"/>
      <c r="AF207" s="1"/>
      <c r="AG207" s="19">
        <f>IF(AE207=0,1,0)</f>
        <v>1</v>
      </c>
      <c r="AH207" s="20"/>
      <c r="AI207" s="20"/>
      <c r="AJ207" s="20"/>
      <c r="AK207" s="1"/>
      <c r="AL207" s="1"/>
      <c r="AM207" s="19">
        <f>IF(AK207=0,1,0)</f>
        <v>1</v>
      </c>
      <c r="AN207" s="20"/>
      <c r="AO207" s="20"/>
      <c r="AP207" s="20"/>
      <c r="AQ207" s="20"/>
      <c r="AR207" s="20"/>
      <c r="AS207" s="20"/>
      <c r="AT207" s="1"/>
      <c r="AU207" s="1"/>
      <c r="AV207" s="19">
        <f>IF(AT207=0,1,0)</f>
        <v>1</v>
      </c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1"/>
      <c r="BJ207" s="1"/>
      <c r="BK207" s="19">
        <f>IF(BI207=0,1,0)</f>
        <v>1</v>
      </c>
      <c r="BL207" s="20"/>
      <c r="BM207" s="20"/>
      <c r="BN207" s="20"/>
      <c r="BO207" s="20"/>
      <c r="BP207" s="20"/>
      <c r="BQ207" s="20"/>
      <c r="BR207" s="20"/>
      <c r="BS207" s="4"/>
      <c r="BT207" s="20"/>
      <c r="BU207" s="20"/>
      <c r="BV207" s="20"/>
      <c r="BW207" s="48">
        <f t="shared" si="9"/>
        <v>0</v>
      </c>
      <c r="BX207" s="38"/>
    </row>
    <row r="208" spans="1:76" s="13" customFormat="1" ht="30.75" customHeight="1" x14ac:dyDescent="0.25">
      <c r="A208" s="39">
        <v>204</v>
      </c>
      <c r="B208" s="39"/>
      <c r="G208" s="4" t="s">
        <v>238</v>
      </c>
      <c r="H208" s="4"/>
      <c r="I208" s="46"/>
      <c r="J208" s="19">
        <f>IF(H208=0,1,0)</f>
        <v>1</v>
      </c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4"/>
      <c r="W208" s="4"/>
      <c r="X208" s="1"/>
      <c r="Y208" s="1"/>
      <c r="Z208" s="19">
        <f>IF(X208=0,1,0)</f>
        <v>1</v>
      </c>
      <c r="AA208" s="20"/>
      <c r="AB208" s="20"/>
      <c r="AC208" s="20"/>
      <c r="AD208" s="20"/>
      <c r="AE208" s="1"/>
      <c r="AF208" s="1"/>
      <c r="AG208" s="19">
        <f>IF(AE208=0,1,0)</f>
        <v>1</v>
      </c>
      <c r="AH208" s="20"/>
      <c r="AI208" s="20"/>
      <c r="AJ208" s="20"/>
      <c r="AK208" s="1"/>
      <c r="AL208" s="1"/>
      <c r="AM208" s="19">
        <f>IF(AK208=0,1,0)</f>
        <v>1</v>
      </c>
      <c r="AN208" s="20"/>
      <c r="AO208" s="20"/>
      <c r="AP208" s="20"/>
      <c r="AQ208" s="20"/>
      <c r="AR208" s="20"/>
      <c r="AS208" s="20"/>
      <c r="AT208" s="1"/>
      <c r="AU208" s="1"/>
      <c r="AV208" s="19">
        <f>IF(AT208=0,1,0)</f>
        <v>1</v>
      </c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1"/>
      <c r="BJ208" s="1"/>
      <c r="BK208" s="19">
        <f>IF(BI208=0,1,0)</f>
        <v>1</v>
      </c>
      <c r="BL208" s="20"/>
      <c r="BM208" s="20"/>
      <c r="BN208" s="20"/>
      <c r="BO208" s="20"/>
      <c r="BP208" s="20"/>
      <c r="BQ208" s="20"/>
      <c r="BR208" s="20"/>
      <c r="BS208" s="4"/>
      <c r="BT208" s="20"/>
      <c r="BU208" s="20"/>
      <c r="BV208" s="20"/>
      <c r="BW208" s="48">
        <f t="shared" si="9"/>
        <v>0</v>
      </c>
      <c r="BX208" s="38"/>
    </row>
    <row r="209" spans="1:76" s="13" customFormat="1" ht="30.75" customHeight="1" x14ac:dyDescent="0.25">
      <c r="A209" s="39">
        <v>205</v>
      </c>
      <c r="B209" s="39">
        <v>52</v>
      </c>
      <c r="D209" s="13" t="s">
        <v>42</v>
      </c>
      <c r="E209" s="13" t="s">
        <v>192</v>
      </c>
      <c r="F209" s="58">
        <v>43014</v>
      </c>
      <c r="G209" s="4" t="s">
        <v>239</v>
      </c>
      <c r="H209" s="37">
        <v>42913</v>
      </c>
      <c r="I209" s="45" t="s">
        <v>554</v>
      </c>
      <c r="J209" s="19">
        <f t="shared" si="1"/>
        <v>0</v>
      </c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4">
        <v>1</v>
      </c>
      <c r="W209" s="4" t="s">
        <v>555</v>
      </c>
      <c r="X209" s="1">
        <v>0</v>
      </c>
      <c r="Y209" s="1"/>
      <c r="Z209" s="19">
        <f t="shared" si="2"/>
        <v>1</v>
      </c>
      <c r="AA209" s="20"/>
      <c r="AB209" s="20"/>
      <c r="AC209" s="20"/>
      <c r="AD209" s="20"/>
      <c r="AE209" s="1">
        <v>1</v>
      </c>
      <c r="AF209" s="1" t="s">
        <v>555</v>
      </c>
      <c r="AG209" s="19">
        <f t="shared" si="3"/>
        <v>0</v>
      </c>
      <c r="AH209" s="20"/>
      <c r="AI209" s="20"/>
      <c r="AJ209" s="20"/>
      <c r="AK209" s="1">
        <v>1</v>
      </c>
      <c r="AL209" s="38" t="s">
        <v>554</v>
      </c>
      <c r="AM209" s="19">
        <f t="shared" si="4"/>
        <v>0</v>
      </c>
      <c r="AN209" s="20"/>
      <c r="AO209" s="20"/>
      <c r="AP209" s="20"/>
      <c r="AQ209" s="20"/>
      <c r="AR209" s="20"/>
      <c r="AS209" s="20"/>
      <c r="AT209" s="1">
        <v>0</v>
      </c>
      <c r="AU209" s="1"/>
      <c r="AV209" s="19">
        <f t="shared" si="5"/>
        <v>1</v>
      </c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1">
        <v>1</v>
      </c>
      <c r="BJ209" s="1" t="s">
        <v>555</v>
      </c>
      <c r="BK209" s="19">
        <f t="shared" si="6"/>
        <v>0</v>
      </c>
      <c r="BL209" s="20"/>
      <c r="BM209" s="20"/>
      <c r="BN209" s="20"/>
      <c r="BO209" s="20"/>
      <c r="BP209" s="20"/>
      <c r="BQ209" s="20"/>
      <c r="BR209" s="20"/>
      <c r="BS209" s="4"/>
      <c r="BT209" s="20"/>
      <c r="BU209" s="20"/>
      <c r="BV209" s="20"/>
      <c r="BW209" s="48">
        <f t="shared" si="9"/>
        <v>50</v>
      </c>
      <c r="BX209" s="38"/>
    </row>
    <row r="210" spans="1:76" s="13" customFormat="1" ht="30.75" customHeight="1" x14ac:dyDescent="0.25">
      <c r="A210" s="39">
        <v>206</v>
      </c>
      <c r="B210" s="39"/>
      <c r="F210" s="58">
        <v>43014</v>
      </c>
      <c r="G210" s="4" t="s">
        <v>236</v>
      </c>
      <c r="H210" s="37">
        <v>42913</v>
      </c>
      <c r="I210" s="46" t="s">
        <v>557</v>
      </c>
      <c r="J210" s="19">
        <f t="shared" si="1"/>
        <v>0</v>
      </c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4">
        <v>0</v>
      </c>
      <c r="W210" s="4"/>
      <c r="X210" s="1">
        <v>1</v>
      </c>
      <c r="Y210" s="1" t="s">
        <v>556</v>
      </c>
      <c r="Z210" s="19">
        <f t="shared" si="2"/>
        <v>0</v>
      </c>
      <c r="AA210" s="20"/>
      <c r="AB210" s="20"/>
      <c r="AC210" s="20"/>
      <c r="AD210" s="20"/>
      <c r="AE210" s="1">
        <v>0</v>
      </c>
      <c r="AF210" s="1"/>
      <c r="AG210" s="19">
        <f t="shared" si="3"/>
        <v>1</v>
      </c>
      <c r="AH210" s="20"/>
      <c r="AI210" s="20"/>
      <c r="AJ210" s="20"/>
      <c r="AK210" s="1">
        <v>1</v>
      </c>
      <c r="AL210" s="1" t="s">
        <v>557</v>
      </c>
      <c r="AM210" s="19">
        <f t="shared" si="4"/>
        <v>0</v>
      </c>
      <c r="AN210" s="20"/>
      <c r="AO210" s="20"/>
      <c r="AP210" s="20"/>
      <c r="AQ210" s="20"/>
      <c r="AR210" s="20"/>
      <c r="AS210" s="20"/>
      <c r="AT210" s="1">
        <v>0</v>
      </c>
      <c r="AU210" s="1"/>
      <c r="AV210" s="19">
        <f t="shared" si="5"/>
        <v>1</v>
      </c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1">
        <v>1</v>
      </c>
      <c r="BJ210" s="1" t="s">
        <v>555</v>
      </c>
      <c r="BK210" s="19">
        <f t="shared" si="6"/>
        <v>0</v>
      </c>
      <c r="BL210" s="20"/>
      <c r="BM210" s="20"/>
      <c r="BN210" s="20"/>
      <c r="BO210" s="20"/>
      <c r="BP210" s="20"/>
      <c r="BQ210" s="20"/>
      <c r="BR210" s="20"/>
      <c r="BS210" s="4"/>
      <c r="BT210" s="20"/>
      <c r="BU210" s="20"/>
      <c r="BV210" s="20"/>
      <c r="BW210" s="48">
        <f t="shared" si="9"/>
        <v>50</v>
      </c>
      <c r="BX210" s="38"/>
    </row>
    <row r="211" spans="1:76" s="13" customFormat="1" ht="30.75" customHeight="1" x14ac:dyDescent="0.25">
      <c r="A211" s="39">
        <v>207</v>
      </c>
      <c r="B211" s="39"/>
      <c r="G211" s="4" t="s">
        <v>237</v>
      </c>
      <c r="H211" s="4"/>
      <c r="I211" s="46"/>
      <c r="J211" s="19">
        <f t="shared" si="1"/>
        <v>1</v>
      </c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4"/>
      <c r="W211" s="4"/>
      <c r="X211" s="1"/>
      <c r="Y211" s="1"/>
      <c r="Z211" s="19">
        <f t="shared" si="2"/>
        <v>1</v>
      </c>
      <c r="AA211" s="20"/>
      <c r="AB211" s="20"/>
      <c r="AC211" s="20"/>
      <c r="AD211" s="20"/>
      <c r="AE211" s="1"/>
      <c r="AF211" s="1"/>
      <c r="AG211" s="19">
        <f t="shared" si="3"/>
        <v>1</v>
      </c>
      <c r="AH211" s="20"/>
      <c r="AI211" s="20"/>
      <c r="AJ211" s="20"/>
      <c r="AK211" s="1"/>
      <c r="AL211" s="1"/>
      <c r="AM211" s="19">
        <f t="shared" si="4"/>
        <v>1</v>
      </c>
      <c r="AN211" s="20"/>
      <c r="AO211" s="20"/>
      <c r="AP211" s="20"/>
      <c r="AQ211" s="20"/>
      <c r="AR211" s="20"/>
      <c r="AS211" s="20"/>
      <c r="AT211" s="1"/>
      <c r="AU211" s="1"/>
      <c r="AV211" s="19">
        <f t="shared" si="5"/>
        <v>1</v>
      </c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1"/>
      <c r="BJ211" s="1"/>
      <c r="BK211" s="19">
        <f t="shared" si="6"/>
        <v>1</v>
      </c>
      <c r="BL211" s="20"/>
      <c r="BM211" s="20"/>
      <c r="BN211" s="20"/>
      <c r="BO211" s="20"/>
      <c r="BP211" s="20"/>
      <c r="BQ211" s="20"/>
      <c r="BR211" s="20"/>
      <c r="BS211" s="4"/>
      <c r="BT211" s="20"/>
      <c r="BU211" s="20"/>
      <c r="BV211" s="20"/>
      <c r="BW211" s="48">
        <f t="shared" si="9"/>
        <v>0</v>
      </c>
      <c r="BX211" s="38"/>
    </row>
    <row r="212" spans="1:76" s="13" customFormat="1" ht="30.75" customHeight="1" x14ac:dyDescent="0.25">
      <c r="A212" s="39">
        <v>208</v>
      </c>
      <c r="B212" s="39"/>
      <c r="G212" s="4" t="s">
        <v>238</v>
      </c>
      <c r="H212" s="4"/>
      <c r="I212" s="46"/>
      <c r="J212" s="19">
        <f t="shared" si="1"/>
        <v>1</v>
      </c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4"/>
      <c r="W212" s="4"/>
      <c r="X212" s="1"/>
      <c r="Y212" s="1"/>
      <c r="Z212" s="19">
        <f t="shared" si="2"/>
        <v>1</v>
      </c>
      <c r="AA212" s="20"/>
      <c r="AB212" s="20"/>
      <c r="AC212" s="20"/>
      <c r="AD212" s="20"/>
      <c r="AE212" s="1"/>
      <c r="AF212" s="1"/>
      <c r="AG212" s="19">
        <f t="shared" si="3"/>
        <v>1</v>
      </c>
      <c r="AH212" s="20"/>
      <c r="AI212" s="20"/>
      <c r="AJ212" s="20"/>
      <c r="AK212" s="1"/>
      <c r="AL212" s="1"/>
      <c r="AM212" s="19">
        <f t="shared" si="4"/>
        <v>1</v>
      </c>
      <c r="AN212" s="20"/>
      <c r="AO212" s="20"/>
      <c r="AP212" s="20"/>
      <c r="AQ212" s="20"/>
      <c r="AR212" s="20"/>
      <c r="AS212" s="20"/>
      <c r="AT212" s="1"/>
      <c r="AU212" s="1"/>
      <c r="AV212" s="19">
        <f t="shared" si="5"/>
        <v>1</v>
      </c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1"/>
      <c r="BJ212" s="1"/>
      <c r="BK212" s="19">
        <f t="shared" si="6"/>
        <v>1</v>
      </c>
      <c r="BL212" s="20"/>
      <c r="BM212" s="20"/>
      <c r="BN212" s="20"/>
      <c r="BO212" s="20"/>
      <c r="BP212" s="20"/>
      <c r="BQ212" s="20"/>
      <c r="BR212" s="20"/>
      <c r="BS212" s="4"/>
      <c r="BT212" s="20"/>
      <c r="BU212" s="20"/>
      <c r="BV212" s="20"/>
      <c r="BW212" s="48">
        <f t="shared" si="9"/>
        <v>0</v>
      </c>
      <c r="BX212" s="38"/>
    </row>
    <row r="213" spans="1:76" s="13" customFormat="1" ht="30.75" customHeight="1" x14ac:dyDescent="0.25">
      <c r="A213" s="39">
        <v>209</v>
      </c>
      <c r="B213" s="39">
        <v>53</v>
      </c>
      <c r="D213" s="65" t="s">
        <v>43</v>
      </c>
      <c r="E213" s="13" t="s">
        <v>193</v>
      </c>
      <c r="F213" s="58">
        <v>43014</v>
      </c>
      <c r="G213" s="4" t="s">
        <v>239</v>
      </c>
      <c r="H213" s="37">
        <v>42907</v>
      </c>
      <c r="I213" s="46" t="s">
        <v>558</v>
      </c>
      <c r="J213" s="19">
        <f t="shared" si="1"/>
        <v>0</v>
      </c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4">
        <v>1</v>
      </c>
      <c r="W213" s="4" t="s">
        <v>560</v>
      </c>
      <c r="X213" s="1">
        <v>0</v>
      </c>
      <c r="Y213" s="1"/>
      <c r="Z213" s="19">
        <f t="shared" si="2"/>
        <v>1</v>
      </c>
      <c r="AA213" s="20"/>
      <c r="AB213" s="20"/>
      <c r="AC213" s="20"/>
      <c r="AD213" s="20"/>
      <c r="AE213" s="1">
        <v>1</v>
      </c>
      <c r="AF213" s="1" t="s">
        <v>558</v>
      </c>
      <c r="AG213" s="19">
        <f t="shared" si="3"/>
        <v>0</v>
      </c>
      <c r="AH213" s="20"/>
      <c r="AI213" s="20"/>
      <c r="AJ213" s="20"/>
      <c r="AK213" s="1">
        <v>1</v>
      </c>
      <c r="AL213" s="1" t="s">
        <v>558</v>
      </c>
      <c r="AM213" s="19">
        <f t="shared" si="4"/>
        <v>0</v>
      </c>
      <c r="AN213" s="20"/>
      <c r="AO213" s="20"/>
      <c r="AP213" s="20"/>
      <c r="AQ213" s="20"/>
      <c r="AR213" s="20"/>
      <c r="AS213" s="20"/>
      <c r="AT213" s="1">
        <v>1</v>
      </c>
      <c r="AU213" s="1" t="s">
        <v>558</v>
      </c>
      <c r="AV213" s="19">
        <f t="shared" si="5"/>
        <v>0</v>
      </c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1">
        <v>1</v>
      </c>
      <c r="BJ213" s="1" t="s">
        <v>559</v>
      </c>
      <c r="BK213" s="19">
        <f t="shared" si="6"/>
        <v>0</v>
      </c>
      <c r="BL213" s="20"/>
      <c r="BM213" s="20"/>
      <c r="BN213" s="20"/>
      <c r="BO213" s="20"/>
      <c r="BP213" s="20"/>
      <c r="BQ213" s="20"/>
      <c r="BR213" s="20"/>
      <c r="BS213" s="4"/>
      <c r="BT213" s="20"/>
      <c r="BU213" s="20"/>
      <c r="BV213" s="20"/>
      <c r="BW213" s="48">
        <f t="shared" si="9"/>
        <v>75</v>
      </c>
      <c r="BX213" s="38"/>
    </row>
    <row r="214" spans="1:76" s="13" customFormat="1" ht="30.75" customHeight="1" x14ac:dyDescent="0.25">
      <c r="A214" s="39">
        <v>210</v>
      </c>
      <c r="B214" s="39"/>
      <c r="F214" s="58">
        <v>43014</v>
      </c>
      <c r="G214" s="4" t="s">
        <v>236</v>
      </c>
      <c r="H214" s="37">
        <v>42972</v>
      </c>
      <c r="I214" s="46" t="s">
        <v>561</v>
      </c>
      <c r="J214" s="19">
        <f>IF(H214=0,1,0)</f>
        <v>0</v>
      </c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4">
        <v>0</v>
      </c>
      <c r="W214" s="4"/>
      <c r="X214" s="1">
        <v>0</v>
      </c>
      <c r="Y214" s="1"/>
      <c r="Z214" s="19">
        <f>IF(X214=0,1,0)</f>
        <v>1</v>
      </c>
      <c r="AA214" s="20"/>
      <c r="AB214" s="20"/>
      <c r="AC214" s="20"/>
      <c r="AD214" s="20"/>
      <c r="AE214" s="1">
        <v>1</v>
      </c>
      <c r="AF214" s="1" t="s">
        <v>561</v>
      </c>
      <c r="AG214" s="19">
        <f>IF(AE214=0,1,0)</f>
        <v>0</v>
      </c>
      <c r="AH214" s="20"/>
      <c r="AI214" s="20"/>
      <c r="AJ214" s="20"/>
      <c r="AK214" s="1">
        <v>1</v>
      </c>
      <c r="AL214" s="1" t="s">
        <v>561</v>
      </c>
      <c r="AM214" s="19">
        <f>IF(AK214=0,1,0)</f>
        <v>0</v>
      </c>
      <c r="AN214" s="20"/>
      <c r="AO214" s="20"/>
      <c r="AP214" s="20"/>
      <c r="AQ214" s="20"/>
      <c r="AR214" s="20"/>
      <c r="AS214" s="20"/>
      <c r="AT214" s="1">
        <v>1</v>
      </c>
      <c r="AU214" s="1" t="s">
        <v>562</v>
      </c>
      <c r="AV214" s="19">
        <f>IF(AT214=0,1,0)</f>
        <v>0</v>
      </c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1">
        <v>1</v>
      </c>
      <c r="BJ214" s="1" t="s">
        <v>559</v>
      </c>
      <c r="BK214" s="19">
        <f>IF(BI214=0,1,0)</f>
        <v>0</v>
      </c>
      <c r="BL214" s="20"/>
      <c r="BM214" s="20"/>
      <c r="BN214" s="20"/>
      <c r="BO214" s="20"/>
      <c r="BP214" s="20"/>
      <c r="BQ214" s="20"/>
      <c r="BR214" s="20"/>
      <c r="BS214" s="4"/>
      <c r="BT214" s="20"/>
      <c r="BU214" s="20"/>
      <c r="BV214" s="20"/>
      <c r="BW214" s="48">
        <f t="shared" si="9"/>
        <v>75</v>
      </c>
      <c r="BX214" s="38"/>
    </row>
    <row r="215" spans="1:76" s="13" customFormat="1" ht="30.75" customHeight="1" x14ac:dyDescent="0.25">
      <c r="A215" s="39">
        <v>211</v>
      </c>
      <c r="B215" s="39"/>
      <c r="G215" s="4" t="s">
        <v>237</v>
      </c>
      <c r="H215" s="4"/>
      <c r="I215" s="46"/>
      <c r="J215" s="19">
        <f>IF(H215=0,1,0)</f>
        <v>1</v>
      </c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4"/>
      <c r="W215" s="4"/>
      <c r="X215" s="1"/>
      <c r="Y215" s="1"/>
      <c r="Z215" s="19">
        <f>IF(X215=0,1,0)</f>
        <v>1</v>
      </c>
      <c r="AA215" s="20"/>
      <c r="AB215" s="20"/>
      <c r="AC215" s="20"/>
      <c r="AD215" s="20"/>
      <c r="AE215" s="1"/>
      <c r="AF215" s="1"/>
      <c r="AG215" s="19">
        <f>IF(AE215=0,1,0)</f>
        <v>1</v>
      </c>
      <c r="AH215" s="20"/>
      <c r="AI215" s="20"/>
      <c r="AJ215" s="20"/>
      <c r="AK215" s="1"/>
      <c r="AL215" s="1"/>
      <c r="AM215" s="19">
        <f>IF(AK215=0,1,0)</f>
        <v>1</v>
      </c>
      <c r="AN215" s="20"/>
      <c r="AO215" s="20"/>
      <c r="AP215" s="20"/>
      <c r="AQ215" s="20"/>
      <c r="AR215" s="20"/>
      <c r="AS215" s="20"/>
      <c r="AT215" s="1"/>
      <c r="AU215" s="1"/>
      <c r="AV215" s="19">
        <f>IF(AT215=0,1,0)</f>
        <v>1</v>
      </c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1"/>
      <c r="BJ215" s="1"/>
      <c r="BK215" s="19">
        <f>IF(BI215=0,1,0)</f>
        <v>1</v>
      </c>
      <c r="BL215" s="20"/>
      <c r="BM215" s="20"/>
      <c r="BN215" s="20"/>
      <c r="BO215" s="20"/>
      <c r="BP215" s="20"/>
      <c r="BQ215" s="20"/>
      <c r="BR215" s="20"/>
      <c r="BS215" s="4"/>
      <c r="BT215" s="20"/>
      <c r="BU215" s="20"/>
      <c r="BV215" s="20"/>
      <c r="BW215" s="48">
        <f t="shared" si="9"/>
        <v>0</v>
      </c>
      <c r="BX215" s="38"/>
    </row>
    <row r="216" spans="1:76" s="13" customFormat="1" ht="30.75" customHeight="1" x14ac:dyDescent="0.25">
      <c r="A216" s="39">
        <v>212</v>
      </c>
      <c r="B216" s="39"/>
      <c r="G216" s="4" t="s">
        <v>238</v>
      </c>
      <c r="H216" s="4"/>
      <c r="I216" s="46"/>
      <c r="J216" s="19">
        <f>IF(H216=0,1,0)</f>
        <v>1</v>
      </c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4"/>
      <c r="W216" s="4"/>
      <c r="X216" s="1"/>
      <c r="Y216" s="1"/>
      <c r="Z216" s="19">
        <f>IF(X216=0,1,0)</f>
        <v>1</v>
      </c>
      <c r="AA216" s="20"/>
      <c r="AB216" s="20"/>
      <c r="AC216" s="20"/>
      <c r="AD216" s="20"/>
      <c r="AE216" s="1"/>
      <c r="AF216" s="1"/>
      <c r="AG216" s="19">
        <f>IF(AE216=0,1,0)</f>
        <v>1</v>
      </c>
      <c r="AH216" s="20"/>
      <c r="AI216" s="20"/>
      <c r="AJ216" s="20"/>
      <c r="AK216" s="1"/>
      <c r="AL216" s="1"/>
      <c r="AM216" s="19">
        <f>IF(AK216=0,1,0)</f>
        <v>1</v>
      </c>
      <c r="AN216" s="20"/>
      <c r="AO216" s="20"/>
      <c r="AP216" s="20"/>
      <c r="AQ216" s="20"/>
      <c r="AR216" s="20"/>
      <c r="AS216" s="20"/>
      <c r="AT216" s="1"/>
      <c r="AU216" s="1"/>
      <c r="AV216" s="19">
        <f>IF(AT216=0,1,0)</f>
        <v>1</v>
      </c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1"/>
      <c r="BJ216" s="1"/>
      <c r="BK216" s="19">
        <f>IF(BI216=0,1,0)</f>
        <v>1</v>
      </c>
      <c r="BL216" s="20"/>
      <c r="BM216" s="20"/>
      <c r="BN216" s="20"/>
      <c r="BO216" s="20"/>
      <c r="BP216" s="20"/>
      <c r="BQ216" s="20"/>
      <c r="BR216" s="20"/>
      <c r="BS216" s="4"/>
      <c r="BT216" s="20"/>
      <c r="BU216" s="20"/>
      <c r="BV216" s="20"/>
      <c r="BW216" s="48">
        <f t="shared" si="9"/>
        <v>0</v>
      </c>
      <c r="BX216" s="38"/>
    </row>
    <row r="217" spans="1:76" s="13" customFormat="1" ht="30.75" customHeight="1" x14ac:dyDescent="0.25">
      <c r="A217" s="39">
        <v>213</v>
      </c>
      <c r="B217" s="39">
        <v>54</v>
      </c>
      <c r="D217" s="13" t="s">
        <v>44</v>
      </c>
      <c r="E217" s="13" t="s">
        <v>194</v>
      </c>
      <c r="F217" s="58">
        <v>43014</v>
      </c>
      <c r="G217" s="4" t="s">
        <v>239</v>
      </c>
      <c r="H217" s="37">
        <v>42916</v>
      </c>
      <c r="I217" s="46" t="s">
        <v>563</v>
      </c>
      <c r="J217" s="19">
        <f t="shared" si="1"/>
        <v>0</v>
      </c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4">
        <v>0</v>
      </c>
      <c r="W217" s="4"/>
      <c r="X217" s="1">
        <v>0</v>
      </c>
      <c r="Y217" s="1"/>
      <c r="Z217" s="19">
        <f t="shared" si="2"/>
        <v>1</v>
      </c>
      <c r="AA217" s="20"/>
      <c r="AB217" s="20"/>
      <c r="AC217" s="20"/>
      <c r="AD217" s="20"/>
      <c r="AE217" s="1">
        <v>1</v>
      </c>
      <c r="AF217" s="1" t="s">
        <v>568</v>
      </c>
      <c r="AG217" s="19">
        <f t="shared" si="3"/>
        <v>0</v>
      </c>
      <c r="AH217" s="20"/>
      <c r="AI217" s="20"/>
      <c r="AJ217" s="20"/>
      <c r="AK217" s="1">
        <v>1</v>
      </c>
      <c r="AL217" s="1" t="s">
        <v>563</v>
      </c>
      <c r="AM217" s="19">
        <f t="shared" si="4"/>
        <v>0</v>
      </c>
      <c r="AN217" s="20"/>
      <c r="AO217" s="20"/>
      <c r="AP217" s="20"/>
      <c r="AQ217" s="20"/>
      <c r="AR217" s="20"/>
      <c r="AS217" s="20"/>
      <c r="AT217" s="1">
        <v>1</v>
      </c>
      <c r="AU217" s="1" t="s">
        <v>564</v>
      </c>
      <c r="AV217" s="19">
        <f t="shared" si="5"/>
        <v>0</v>
      </c>
      <c r="AW217" s="20">
        <v>1</v>
      </c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1">
        <v>0</v>
      </c>
      <c r="BJ217" s="1"/>
      <c r="BK217" s="19">
        <f t="shared" si="6"/>
        <v>1</v>
      </c>
      <c r="BL217" s="20"/>
      <c r="BM217" s="20"/>
      <c r="BN217" s="20"/>
      <c r="BO217" s="20"/>
      <c r="BP217" s="20"/>
      <c r="BQ217" s="20"/>
      <c r="BR217" s="20"/>
      <c r="BS217" s="4"/>
      <c r="BT217" s="20"/>
      <c r="BU217" s="20"/>
      <c r="BV217" s="20"/>
      <c r="BW217" s="48">
        <f t="shared" si="9"/>
        <v>38.5</v>
      </c>
      <c r="BX217" s="38" t="s">
        <v>569</v>
      </c>
    </row>
    <row r="218" spans="1:76" s="13" customFormat="1" ht="30.75" customHeight="1" x14ac:dyDescent="0.25">
      <c r="A218" s="39">
        <v>214</v>
      </c>
      <c r="B218" s="39"/>
      <c r="F218" s="58">
        <v>43014</v>
      </c>
      <c r="G218" s="4" t="s">
        <v>236</v>
      </c>
      <c r="H218" s="37">
        <v>43007</v>
      </c>
      <c r="I218" s="46" t="s">
        <v>567</v>
      </c>
      <c r="J218" s="19">
        <f t="shared" si="1"/>
        <v>0</v>
      </c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4">
        <v>0</v>
      </c>
      <c r="W218" s="4"/>
      <c r="X218" s="1">
        <v>0</v>
      </c>
      <c r="Y218" s="1"/>
      <c r="Z218" s="19">
        <f t="shared" si="2"/>
        <v>1</v>
      </c>
      <c r="AA218" s="20"/>
      <c r="AB218" s="20"/>
      <c r="AC218" s="20"/>
      <c r="AD218" s="20"/>
      <c r="AE218" s="1">
        <v>0</v>
      </c>
      <c r="AF218" s="1"/>
      <c r="AG218" s="19">
        <f t="shared" si="3"/>
        <v>1</v>
      </c>
      <c r="AH218" s="20"/>
      <c r="AI218" s="20"/>
      <c r="AJ218" s="20"/>
      <c r="AK218" s="1">
        <v>1</v>
      </c>
      <c r="AL218" s="1" t="s">
        <v>565</v>
      </c>
      <c r="AM218" s="19">
        <f t="shared" si="4"/>
        <v>0</v>
      </c>
      <c r="AN218" s="20"/>
      <c r="AO218" s="20"/>
      <c r="AP218" s="20"/>
      <c r="AQ218" s="20"/>
      <c r="AR218" s="20"/>
      <c r="AS218" s="20"/>
      <c r="AT218" s="1">
        <v>1</v>
      </c>
      <c r="AU218" s="1" t="s">
        <v>566</v>
      </c>
      <c r="AV218" s="19">
        <f t="shared" si="5"/>
        <v>0</v>
      </c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1">
        <v>0</v>
      </c>
      <c r="BJ218" s="1"/>
      <c r="BK218" s="19">
        <f t="shared" si="6"/>
        <v>1</v>
      </c>
      <c r="BL218" s="20"/>
      <c r="BM218" s="20"/>
      <c r="BN218" s="20"/>
      <c r="BO218" s="20"/>
      <c r="BP218" s="20"/>
      <c r="BQ218" s="20"/>
      <c r="BR218" s="20"/>
      <c r="BS218" s="4"/>
      <c r="BT218" s="20"/>
      <c r="BU218" s="20"/>
      <c r="BV218" s="20"/>
      <c r="BW218" s="48">
        <f t="shared" si="9"/>
        <v>50</v>
      </c>
      <c r="BX218" s="38" t="s">
        <v>523</v>
      </c>
    </row>
    <row r="219" spans="1:76" s="13" customFormat="1" ht="30.75" customHeight="1" x14ac:dyDescent="0.25">
      <c r="A219" s="39">
        <v>215</v>
      </c>
      <c r="B219" s="39"/>
      <c r="G219" s="4" t="s">
        <v>237</v>
      </c>
      <c r="H219" s="4"/>
      <c r="I219" s="46"/>
      <c r="J219" s="19">
        <f t="shared" si="1"/>
        <v>1</v>
      </c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4"/>
      <c r="W219" s="4"/>
      <c r="X219" s="1"/>
      <c r="Y219" s="1"/>
      <c r="Z219" s="19">
        <f t="shared" si="2"/>
        <v>1</v>
      </c>
      <c r="AA219" s="20"/>
      <c r="AB219" s="20"/>
      <c r="AC219" s="20"/>
      <c r="AD219" s="20"/>
      <c r="AE219" s="1"/>
      <c r="AF219" s="1"/>
      <c r="AG219" s="19">
        <f t="shared" si="3"/>
        <v>1</v>
      </c>
      <c r="AH219" s="20"/>
      <c r="AI219" s="20"/>
      <c r="AJ219" s="20"/>
      <c r="AK219" s="1"/>
      <c r="AL219" s="1"/>
      <c r="AM219" s="19">
        <f t="shared" si="4"/>
        <v>1</v>
      </c>
      <c r="AN219" s="20"/>
      <c r="AO219" s="20"/>
      <c r="AP219" s="20"/>
      <c r="AQ219" s="20"/>
      <c r="AR219" s="20"/>
      <c r="AS219" s="20"/>
      <c r="AT219" s="1"/>
      <c r="AU219" s="1"/>
      <c r="AV219" s="19">
        <f t="shared" si="5"/>
        <v>1</v>
      </c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1"/>
      <c r="BJ219" s="1"/>
      <c r="BK219" s="19">
        <f t="shared" si="6"/>
        <v>1</v>
      </c>
      <c r="BL219" s="20"/>
      <c r="BM219" s="20"/>
      <c r="BN219" s="20"/>
      <c r="BO219" s="20"/>
      <c r="BP219" s="20"/>
      <c r="BQ219" s="20"/>
      <c r="BR219" s="20"/>
      <c r="BS219" s="4"/>
      <c r="BT219" s="20"/>
      <c r="BU219" s="20"/>
      <c r="BV219" s="20"/>
      <c r="BW219" s="48">
        <f t="shared" si="9"/>
        <v>0</v>
      </c>
      <c r="BX219" s="38"/>
    </row>
    <row r="220" spans="1:76" s="13" customFormat="1" ht="30.75" customHeight="1" x14ac:dyDescent="0.25">
      <c r="A220" s="39">
        <v>216</v>
      </c>
      <c r="B220" s="39"/>
      <c r="G220" s="4" t="s">
        <v>238</v>
      </c>
      <c r="H220" s="4"/>
      <c r="I220" s="46"/>
      <c r="J220" s="19">
        <f t="shared" si="1"/>
        <v>1</v>
      </c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4"/>
      <c r="W220" s="4"/>
      <c r="X220" s="1"/>
      <c r="Y220" s="1"/>
      <c r="Z220" s="19">
        <f t="shared" si="2"/>
        <v>1</v>
      </c>
      <c r="AA220" s="20"/>
      <c r="AB220" s="20"/>
      <c r="AC220" s="20"/>
      <c r="AD220" s="20"/>
      <c r="AE220" s="1"/>
      <c r="AF220" s="1"/>
      <c r="AG220" s="19">
        <f t="shared" si="3"/>
        <v>1</v>
      </c>
      <c r="AH220" s="20"/>
      <c r="AI220" s="20"/>
      <c r="AJ220" s="20"/>
      <c r="AK220" s="1"/>
      <c r="AL220" s="1"/>
      <c r="AM220" s="19">
        <f t="shared" si="4"/>
        <v>1</v>
      </c>
      <c r="AN220" s="20"/>
      <c r="AO220" s="20"/>
      <c r="AP220" s="20"/>
      <c r="AQ220" s="20"/>
      <c r="AR220" s="20"/>
      <c r="AS220" s="20"/>
      <c r="AT220" s="1"/>
      <c r="AU220" s="1"/>
      <c r="AV220" s="19">
        <f t="shared" si="5"/>
        <v>1</v>
      </c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1"/>
      <c r="BJ220" s="1"/>
      <c r="BK220" s="19">
        <f t="shared" si="6"/>
        <v>1</v>
      </c>
      <c r="BL220" s="20"/>
      <c r="BM220" s="20"/>
      <c r="BN220" s="20"/>
      <c r="BO220" s="20"/>
      <c r="BP220" s="20"/>
      <c r="BQ220" s="20"/>
      <c r="BR220" s="20"/>
      <c r="BS220" s="4"/>
      <c r="BT220" s="20"/>
      <c r="BU220" s="20"/>
      <c r="BV220" s="20"/>
      <c r="BW220" s="48">
        <f t="shared" si="9"/>
        <v>0</v>
      </c>
      <c r="BX220" s="38"/>
    </row>
    <row r="221" spans="1:76" s="13" customFormat="1" ht="30.75" customHeight="1" x14ac:dyDescent="0.25">
      <c r="A221" s="39">
        <v>217</v>
      </c>
      <c r="B221" s="39">
        <v>55</v>
      </c>
      <c r="D221" s="65" t="s">
        <v>45</v>
      </c>
      <c r="E221" s="13" t="s">
        <v>195</v>
      </c>
      <c r="F221" s="58">
        <v>43014</v>
      </c>
      <c r="G221" s="4" t="s">
        <v>239</v>
      </c>
      <c r="H221" s="37">
        <v>42915</v>
      </c>
      <c r="I221" s="46" t="s">
        <v>570</v>
      </c>
      <c r="J221" s="19">
        <f t="shared" si="1"/>
        <v>0</v>
      </c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4">
        <v>1</v>
      </c>
      <c r="W221" s="4" t="s">
        <v>578</v>
      </c>
      <c r="X221" s="1">
        <v>1</v>
      </c>
      <c r="Y221" s="1" t="s">
        <v>572</v>
      </c>
      <c r="Z221" s="19">
        <f t="shared" si="2"/>
        <v>0</v>
      </c>
      <c r="AA221" s="20"/>
      <c r="AB221" s="20"/>
      <c r="AC221" s="20"/>
      <c r="AD221" s="20"/>
      <c r="AE221" s="1">
        <v>1</v>
      </c>
      <c r="AF221" s="1" t="s">
        <v>571</v>
      </c>
      <c r="AG221" s="19">
        <f t="shared" si="3"/>
        <v>0</v>
      </c>
      <c r="AH221" s="20"/>
      <c r="AI221" s="20"/>
      <c r="AJ221" s="20"/>
      <c r="AK221" s="1">
        <v>1</v>
      </c>
      <c r="AL221" s="1" t="s">
        <v>570</v>
      </c>
      <c r="AM221" s="19">
        <f t="shared" si="4"/>
        <v>0</v>
      </c>
      <c r="AN221" s="20"/>
      <c r="AO221" s="20"/>
      <c r="AP221" s="20"/>
      <c r="AQ221" s="20"/>
      <c r="AR221" s="20"/>
      <c r="AS221" s="20"/>
      <c r="AT221" s="1">
        <v>1</v>
      </c>
      <c r="AU221" s="1" t="s">
        <v>577</v>
      </c>
      <c r="AV221" s="19">
        <f t="shared" si="5"/>
        <v>0</v>
      </c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1">
        <v>1</v>
      </c>
      <c r="BJ221" s="1" t="s">
        <v>573</v>
      </c>
      <c r="BK221" s="19">
        <f t="shared" si="6"/>
        <v>0</v>
      </c>
      <c r="BL221" s="20"/>
      <c r="BM221" s="20"/>
      <c r="BN221" s="20"/>
      <c r="BO221" s="20"/>
      <c r="BP221" s="20"/>
      <c r="BQ221" s="20"/>
      <c r="BR221" s="20"/>
      <c r="BS221" s="4">
        <v>1</v>
      </c>
      <c r="BT221" s="20"/>
      <c r="BU221" s="20"/>
      <c r="BV221" s="20"/>
      <c r="BW221" s="48">
        <f t="shared" si="9"/>
        <v>87.5</v>
      </c>
      <c r="BX221" s="38"/>
    </row>
    <row r="222" spans="1:76" s="13" customFormat="1" ht="30.75" customHeight="1" x14ac:dyDescent="0.25">
      <c r="A222" s="39">
        <v>218</v>
      </c>
      <c r="B222" s="39"/>
      <c r="F222" s="58">
        <v>43014</v>
      </c>
      <c r="G222" s="4" t="s">
        <v>236</v>
      </c>
      <c r="H222" s="37">
        <v>43006</v>
      </c>
      <c r="I222" s="46" t="s">
        <v>576</v>
      </c>
      <c r="J222" s="19">
        <f>IF(H222=0,1,0)</f>
        <v>0</v>
      </c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4">
        <v>1</v>
      </c>
      <c r="W222" s="4" t="s">
        <v>580</v>
      </c>
      <c r="X222" s="1">
        <v>1</v>
      </c>
      <c r="Y222" s="1" t="s">
        <v>575</v>
      </c>
      <c r="Z222" s="19">
        <f>IF(X222=0,1,0)</f>
        <v>0</v>
      </c>
      <c r="AA222" s="20"/>
      <c r="AB222" s="20"/>
      <c r="AC222" s="20"/>
      <c r="AD222" s="20"/>
      <c r="AE222" s="1">
        <v>1</v>
      </c>
      <c r="AF222" s="1" t="s">
        <v>574</v>
      </c>
      <c r="AG222" s="19">
        <f>IF(AE222=0,1,0)</f>
        <v>0</v>
      </c>
      <c r="AH222" s="20"/>
      <c r="AI222" s="20"/>
      <c r="AJ222" s="20"/>
      <c r="AK222" s="1">
        <v>1</v>
      </c>
      <c r="AL222" s="1" t="s">
        <v>576</v>
      </c>
      <c r="AM222" s="19">
        <f>IF(AK222=0,1,0)</f>
        <v>0</v>
      </c>
      <c r="AN222" s="20"/>
      <c r="AO222" s="20"/>
      <c r="AP222" s="20"/>
      <c r="AQ222" s="20"/>
      <c r="AR222" s="20"/>
      <c r="AS222" s="20"/>
      <c r="AT222" s="1">
        <v>1</v>
      </c>
      <c r="AU222" s="1" t="s">
        <v>579</v>
      </c>
      <c r="AV222" s="19">
        <f>IF(AT222=0,1,0)</f>
        <v>0</v>
      </c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1">
        <v>1</v>
      </c>
      <c r="BJ222" s="1" t="s">
        <v>573</v>
      </c>
      <c r="BK222" s="19">
        <f>IF(BI222=0,1,0)</f>
        <v>0</v>
      </c>
      <c r="BL222" s="20"/>
      <c r="BM222" s="20"/>
      <c r="BN222" s="20"/>
      <c r="BO222" s="20"/>
      <c r="BP222" s="20"/>
      <c r="BQ222" s="20"/>
      <c r="BR222" s="20"/>
      <c r="BS222" s="4">
        <v>1</v>
      </c>
      <c r="BT222" s="20"/>
      <c r="BU222" s="20"/>
      <c r="BV222" s="20"/>
      <c r="BW222" s="48">
        <f t="shared" si="9"/>
        <v>87.5</v>
      </c>
      <c r="BX222" s="38"/>
    </row>
    <row r="223" spans="1:76" s="13" customFormat="1" ht="30.75" customHeight="1" x14ac:dyDescent="0.25">
      <c r="A223" s="39">
        <v>219</v>
      </c>
      <c r="B223" s="39"/>
      <c r="G223" s="4" t="s">
        <v>237</v>
      </c>
      <c r="H223" s="4"/>
      <c r="I223" s="46"/>
      <c r="J223" s="19">
        <f>IF(H223=0,1,0)</f>
        <v>1</v>
      </c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4"/>
      <c r="W223" s="4"/>
      <c r="X223" s="1"/>
      <c r="Y223" s="1"/>
      <c r="Z223" s="19">
        <f>IF(X223=0,1,0)</f>
        <v>1</v>
      </c>
      <c r="AA223" s="20"/>
      <c r="AB223" s="20"/>
      <c r="AC223" s="20"/>
      <c r="AD223" s="20"/>
      <c r="AE223" s="1"/>
      <c r="AF223" s="1"/>
      <c r="AG223" s="19">
        <f>IF(AE223=0,1,0)</f>
        <v>1</v>
      </c>
      <c r="AH223" s="20"/>
      <c r="AI223" s="20"/>
      <c r="AJ223" s="20"/>
      <c r="AK223" s="1"/>
      <c r="AL223" s="1"/>
      <c r="AM223" s="19">
        <f>IF(AK223=0,1,0)</f>
        <v>1</v>
      </c>
      <c r="AN223" s="20"/>
      <c r="AO223" s="20"/>
      <c r="AP223" s="20"/>
      <c r="AQ223" s="20"/>
      <c r="AR223" s="20"/>
      <c r="AS223" s="20"/>
      <c r="AT223" s="1"/>
      <c r="AU223" s="1"/>
      <c r="AV223" s="19">
        <f>IF(AT223=0,1,0)</f>
        <v>1</v>
      </c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1"/>
      <c r="BJ223" s="1"/>
      <c r="BK223" s="19">
        <f>IF(BI223=0,1,0)</f>
        <v>1</v>
      </c>
      <c r="BL223" s="20"/>
      <c r="BM223" s="20"/>
      <c r="BN223" s="20"/>
      <c r="BO223" s="20"/>
      <c r="BP223" s="20"/>
      <c r="BQ223" s="20"/>
      <c r="BR223" s="20"/>
      <c r="BS223" s="4"/>
      <c r="BT223" s="20"/>
      <c r="BU223" s="20"/>
      <c r="BV223" s="20"/>
      <c r="BW223" s="48">
        <f t="shared" si="9"/>
        <v>0</v>
      </c>
      <c r="BX223" s="38"/>
    </row>
    <row r="224" spans="1:76" s="13" customFormat="1" ht="30.75" customHeight="1" x14ac:dyDescent="0.25">
      <c r="A224" s="39">
        <v>220</v>
      </c>
      <c r="B224" s="39"/>
      <c r="G224" s="4" t="s">
        <v>238</v>
      </c>
      <c r="H224" s="4"/>
      <c r="I224" s="46"/>
      <c r="J224" s="19">
        <f>IF(H224=0,1,0)</f>
        <v>1</v>
      </c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4"/>
      <c r="W224" s="4"/>
      <c r="X224" s="1"/>
      <c r="Y224" s="1"/>
      <c r="Z224" s="19">
        <f>IF(X224=0,1,0)</f>
        <v>1</v>
      </c>
      <c r="AA224" s="20"/>
      <c r="AB224" s="20"/>
      <c r="AC224" s="20"/>
      <c r="AD224" s="20"/>
      <c r="AE224" s="1"/>
      <c r="AF224" s="1"/>
      <c r="AG224" s="19">
        <f>IF(AE224=0,1,0)</f>
        <v>1</v>
      </c>
      <c r="AH224" s="20"/>
      <c r="AI224" s="20"/>
      <c r="AJ224" s="20"/>
      <c r="AK224" s="1"/>
      <c r="AL224" s="1"/>
      <c r="AM224" s="19">
        <f>IF(AK224=0,1,0)</f>
        <v>1</v>
      </c>
      <c r="AN224" s="20"/>
      <c r="AO224" s="20"/>
      <c r="AP224" s="20"/>
      <c r="AQ224" s="20"/>
      <c r="AR224" s="20"/>
      <c r="AS224" s="20"/>
      <c r="AT224" s="1"/>
      <c r="AU224" s="1"/>
      <c r="AV224" s="19">
        <f>IF(AT224=0,1,0)</f>
        <v>1</v>
      </c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1"/>
      <c r="BJ224" s="1"/>
      <c r="BK224" s="19">
        <f>IF(BI224=0,1,0)</f>
        <v>1</v>
      </c>
      <c r="BL224" s="20"/>
      <c r="BM224" s="20"/>
      <c r="BN224" s="20"/>
      <c r="BO224" s="20"/>
      <c r="BP224" s="20"/>
      <c r="BQ224" s="20"/>
      <c r="BR224" s="20"/>
      <c r="BS224" s="4"/>
      <c r="BT224" s="20"/>
      <c r="BU224" s="20"/>
      <c r="BV224" s="20"/>
      <c r="BW224" s="48">
        <f t="shared" si="9"/>
        <v>0</v>
      </c>
      <c r="BX224" s="38"/>
    </row>
    <row r="225" spans="1:76" s="13" customFormat="1" ht="30.75" customHeight="1" x14ac:dyDescent="0.25">
      <c r="A225" s="39">
        <v>221</v>
      </c>
      <c r="B225" s="39">
        <v>56</v>
      </c>
      <c r="D225" s="13" t="s">
        <v>46</v>
      </c>
      <c r="E225" s="13" t="s">
        <v>196</v>
      </c>
      <c r="F225" s="58">
        <v>43014</v>
      </c>
      <c r="G225" s="4" t="s">
        <v>239</v>
      </c>
      <c r="H225" s="37">
        <v>42912</v>
      </c>
      <c r="I225" s="46" t="s">
        <v>581</v>
      </c>
      <c r="J225" s="19">
        <f t="shared" si="1"/>
        <v>0</v>
      </c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4">
        <v>1</v>
      </c>
      <c r="W225" s="4" t="s">
        <v>583</v>
      </c>
      <c r="X225" s="1">
        <v>1</v>
      </c>
      <c r="Y225" s="1" t="s">
        <v>581</v>
      </c>
      <c r="Z225" s="19">
        <f t="shared" si="2"/>
        <v>0</v>
      </c>
      <c r="AA225" s="20"/>
      <c r="AB225" s="20"/>
      <c r="AC225" s="20"/>
      <c r="AD225" s="20"/>
      <c r="AE225" s="1">
        <v>1</v>
      </c>
      <c r="AF225" s="1" t="s">
        <v>581</v>
      </c>
      <c r="AG225" s="19">
        <f t="shared" si="3"/>
        <v>0</v>
      </c>
      <c r="AH225" s="20"/>
      <c r="AI225" s="20"/>
      <c r="AJ225" s="20"/>
      <c r="AK225" s="1">
        <v>1</v>
      </c>
      <c r="AL225" s="1" t="s">
        <v>581</v>
      </c>
      <c r="AM225" s="19">
        <f t="shared" si="4"/>
        <v>0</v>
      </c>
      <c r="AN225" s="20"/>
      <c r="AO225" s="20"/>
      <c r="AP225" s="20"/>
      <c r="AQ225" s="20"/>
      <c r="AR225" s="20"/>
      <c r="AS225" s="20"/>
      <c r="AT225" s="1">
        <v>1</v>
      </c>
      <c r="AU225" s="1" t="s">
        <v>584</v>
      </c>
      <c r="AV225" s="19">
        <f t="shared" si="5"/>
        <v>0</v>
      </c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1">
        <v>1</v>
      </c>
      <c r="BJ225" s="1" t="s">
        <v>582</v>
      </c>
      <c r="BK225" s="19">
        <f t="shared" si="6"/>
        <v>0</v>
      </c>
      <c r="BL225" s="20"/>
      <c r="BM225" s="20"/>
      <c r="BN225" s="20"/>
      <c r="BO225" s="20"/>
      <c r="BP225" s="20"/>
      <c r="BQ225" s="20"/>
      <c r="BR225" s="20"/>
      <c r="BS225" s="4"/>
      <c r="BT225" s="20"/>
      <c r="BU225" s="20"/>
      <c r="BV225" s="20"/>
      <c r="BW225" s="48">
        <f t="shared" si="9"/>
        <v>87.5</v>
      </c>
      <c r="BX225" s="38"/>
    </row>
    <row r="226" spans="1:76" s="13" customFormat="1" ht="30.75" customHeight="1" x14ac:dyDescent="0.25">
      <c r="A226" s="39">
        <v>222</v>
      </c>
      <c r="B226" s="39"/>
      <c r="F226" s="58">
        <v>43014</v>
      </c>
      <c r="G226" s="4" t="s">
        <v>236</v>
      </c>
      <c r="H226" s="37">
        <v>42975</v>
      </c>
      <c r="I226" s="46" t="s">
        <v>586</v>
      </c>
      <c r="J226" s="19">
        <f t="shared" si="1"/>
        <v>0</v>
      </c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4">
        <v>1</v>
      </c>
      <c r="W226" s="4" t="s">
        <v>587</v>
      </c>
      <c r="X226" s="1">
        <v>1</v>
      </c>
      <c r="Y226" s="1" t="s">
        <v>586</v>
      </c>
      <c r="Z226" s="19">
        <f t="shared" si="2"/>
        <v>0</v>
      </c>
      <c r="AA226" s="20"/>
      <c r="AB226" s="20"/>
      <c r="AC226" s="20"/>
      <c r="AD226" s="20"/>
      <c r="AE226" s="1">
        <v>1</v>
      </c>
      <c r="AF226" s="1" t="s">
        <v>586</v>
      </c>
      <c r="AG226" s="19">
        <f t="shared" si="3"/>
        <v>0</v>
      </c>
      <c r="AH226" s="20"/>
      <c r="AI226" s="20"/>
      <c r="AJ226" s="20"/>
      <c r="AK226" s="1">
        <v>1</v>
      </c>
      <c r="AL226" s="1" t="s">
        <v>586</v>
      </c>
      <c r="AM226" s="19">
        <f t="shared" si="4"/>
        <v>0</v>
      </c>
      <c r="AN226" s="20"/>
      <c r="AO226" s="20"/>
      <c r="AP226" s="20"/>
      <c r="AQ226" s="20"/>
      <c r="AR226" s="20"/>
      <c r="AS226" s="20"/>
      <c r="AT226" s="1">
        <v>1</v>
      </c>
      <c r="AU226" s="1" t="s">
        <v>585</v>
      </c>
      <c r="AV226" s="19">
        <f t="shared" si="5"/>
        <v>0</v>
      </c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1">
        <v>1</v>
      </c>
      <c r="BJ226" s="1" t="s">
        <v>582</v>
      </c>
      <c r="BK226" s="19">
        <f t="shared" si="6"/>
        <v>0</v>
      </c>
      <c r="BL226" s="20"/>
      <c r="BM226" s="20"/>
      <c r="BN226" s="20"/>
      <c r="BO226" s="20"/>
      <c r="BP226" s="20"/>
      <c r="BQ226" s="20"/>
      <c r="BR226" s="20"/>
      <c r="BS226" s="4"/>
      <c r="BT226" s="20"/>
      <c r="BU226" s="20"/>
      <c r="BV226" s="20"/>
      <c r="BW226" s="48">
        <f t="shared" si="9"/>
        <v>87.5</v>
      </c>
      <c r="BX226" s="38"/>
    </row>
    <row r="227" spans="1:76" s="13" customFormat="1" ht="30.75" customHeight="1" x14ac:dyDescent="0.25">
      <c r="A227" s="39">
        <v>223</v>
      </c>
      <c r="B227" s="39"/>
      <c r="G227" s="4" t="s">
        <v>237</v>
      </c>
      <c r="H227" s="37"/>
      <c r="I227" s="46"/>
      <c r="J227" s="19">
        <f t="shared" si="1"/>
        <v>1</v>
      </c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4"/>
      <c r="W227" s="4"/>
      <c r="X227" s="1"/>
      <c r="Y227" s="1"/>
      <c r="Z227" s="19">
        <f t="shared" si="2"/>
        <v>1</v>
      </c>
      <c r="AA227" s="20"/>
      <c r="AB227" s="20"/>
      <c r="AC227" s="20"/>
      <c r="AD227" s="20"/>
      <c r="AE227" s="1"/>
      <c r="AF227" s="1"/>
      <c r="AG227" s="19">
        <f t="shared" si="3"/>
        <v>1</v>
      </c>
      <c r="AH227" s="20"/>
      <c r="AI227" s="20"/>
      <c r="AJ227" s="20"/>
      <c r="AK227" s="1"/>
      <c r="AL227" s="1"/>
      <c r="AM227" s="19">
        <f t="shared" si="4"/>
        <v>1</v>
      </c>
      <c r="AN227" s="20"/>
      <c r="AO227" s="20"/>
      <c r="AP227" s="20"/>
      <c r="AQ227" s="20"/>
      <c r="AR227" s="20"/>
      <c r="AS227" s="20"/>
      <c r="AT227" s="1"/>
      <c r="AU227" s="1"/>
      <c r="AV227" s="19">
        <f t="shared" si="5"/>
        <v>1</v>
      </c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1"/>
      <c r="BJ227" s="1"/>
      <c r="BK227" s="19">
        <f t="shared" si="6"/>
        <v>1</v>
      </c>
      <c r="BL227" s="20"/>
      <c r="BM227" s="20"/>
      <c r="BN227" s="20"/>
      <c r="BO227" s="20"/>
      <c r="BP227" s="20"/>
      <c r="BQ227" s="20"/>
      <c r="BR227" s="20"/>
      <c r="BS227" s="4"/>
      <c r="BT227" s="20"/>
      <c r="BU227" s="20"/>
      <c r="BV227" s="20"/>
      <c r="BW227" s="48">
        <f t="shared" si="9"/>
        <v>0</v>
      </c>
      <c r="BX227" s="38"/>
    </row>
    <row r="228" spans="1:76" s="13" customFormat="1" ht="30.75" customHeight="1" x14ac:dyDescent="0.25">
      <c r="A228" s="39">
        <v>224</v>
      </c>
      <c r="B228" s="39"/>
      <c r="G228" s="4" t="s">
        <v>238</v>
      </c>
      <c r="H228" s="4"/>
      <c r="I228" s="46"/>
      <c r="J228" s="19">
        <f t="shared" si="1"/>
        <v>1</v>
      </c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4"/>
      <c r="W228" s="4"/>
      <c r="X228" s="1"/>
      <c r="Y228" s="1"/>
      <c r="Z228" s="19">
        <f t="shared" si="2"/>
        <v>1</v>
      </c>
      <c r="AA228" s="20"/>
      <c r="AB228" s="20"/>
      <c r="AC228" s="20"/>
      <c r="AD228" s="20"/>
      <c r="AE228" s="1"/>
      <c r="AF228" s="1"/>
      <c r="AG228" s="19">
        <f t="shared" si="3"/>
        <v>1</v>
      </c>
      <c r="AH228" s="20"/>
      <c r="AI228" s="20"/>
      <c r="AJ228" s="20"/>
      <c r="AK228" s="1"/>
      <c r="AL228" s="1"/>
      <c r="AM228" s="19">
        <f t="shared" si="4"/>
        <v>1</v>
      </c>
      <c r="AN228" s="20"/>
      <c r="AO228" s="20"/>
      <c r="AP228" s="20"/>
      <c r="AQ228" s="20"/>
      <c r="AR228" s="20"/>
      <c r="AS228" s="20"/>
      <c r="AT228" s="1"/>
      <c r="AU228" s="1"/>
      <c r="AV228" s="19">
        <f t="shared" si="5"/>
        <v>1</v>
      </c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1"/>
      <c r="BJ228" s="1"/>
      <c r="BK228" s="19">
        <f t="shared" si="6"/>
        <v>1</v>
      </c>
      <c r="BL228" s="20"/>
      <c r="BM228" s="20"/>
      <c r="BN228" s="20"/>
      <c r="BO228" s="20"/>
      <c r="BP228" s="20"/>
      <c r="BQ228" s="20"/>
      <c r="BR228" s="20"/>
      <c r="BS228" s="4"/>
      <c r="BT228" s="20"/>
      <c r="BU228" s="20"/>
      <c r="BV228" s="20"/>
      <c r="BW228" s="48">
        <f t="shared" si="9"/>
        <v>0</v>
      </c>
      <c r="BX228" s="38"/>
    </row>
    <row r="229" spans="1:76" s="13" customFormat="1" ht="30.75" customHeight="1" x14ac:dyDescent="0.25">
      <c r="A229" s="39">
        <v>225</v>
      </c>
      <c r="B229" s="39">
        <v>57</v>
      </c>
      <c r="D229" s="13" t="s">
        <v>47</v>
      </c>
      <c r="E229" s="13" t="s">
        <v>197</v>
      </c>
      <c r="F229" s="58">
        <v>43014</v>
      </c>
      <c r="G229" s="4" t="s">
        <v>239</v>
      </c>
      <c r="H229" s="37">
        <v>42916</v>
      </c>
      <c r="I229" s="46" t="s">
        <v>588</v>
      </c>
      <c r="J229" s="19">
        <f t="shared" si="1"/>
        <v>0</v>
      </c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4">
        <v>1</v>
      </c>
      <c r="W229" s="4" t="s">
        <v>589</v>
      </c>
      <c r="X229" s="1">
        <v>0</v>
      </c>
      <c r="Y229" s="1"/>
      <c r="Z229" s="19">
        <f t="shared" si="2"/>
        <v>1</v>
      </c>
      <c r="AA229" s="20"/>
      <c r="AB229" s="20"/>
      <c r="AC229" s="20"/>
      <c r="AD229" s="20">
        <v>1</v>
      </c>
      <c r="AE229" s="1">
        <v>1</v>
      </c>
      <c r="AF229" s="1" t="s">
        <v>588</v>
      </c>
      <c r="AG229" s="19">
        <f t="shared" si="3"/>
        <v>0</v>
      </c>
      <c r="AH229" s="20"/>
      <c r="AI229" s="20"/>
      <c r="AJ229" s="20"/>
      <c r="AK229" s="1">
        <v>1</v>
      </c>
      <c r="AL229" s="1" t="s">
        <v>588</v>
      </c>
      <c r="AM229" s="19">
        <f t="shared" si="4"/>
        <v>0</v>
      </c>
      <c r="AN229" s="20"/>
      <c r="AO229" s="20"/>
      <c r="AP229" s="20"/>
      <c r="AQ229" s="20"/>
      <c r="AR229" s="20"/>
      <c r="AS229" s="20"/>
      <c r="AT229" s="1">
        <v>1</v>
      </c>
      <c r="AU229" s="1" t="s">
        <v>590</v>
      </c>
      <c r="AV229" s="19">
        <f t="shared" si="5"/>
        <v>0</v>
      </c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1">
        <v>1</v>
      </c>
      <c r="BJ229" s="38" t="s">
        <v>591</v>
      </c>
      <c r="BK229" s="19">
        <f t="shared" si="6"/>
        <v>0</v>
      </c>
      <c r="BL229" s="20"/>
      <c r="BM229" s="20"/>
      <c r="BN229" s="20"/>
      <c r="BO229" s="20"/>
      <c r="BP229" s="20"/>
      <c r="BQ229" s="20"/>
      <c r="BR229" s="20"/>
      <c r="BS229" s="4"/>
      <c r="BT229" s="20"/>
      <c r="BU229" s="20"/>
      <c r="BV229" s="20"/>
      <c r="BW229" s="48">
        <f t="shared" si="9"/>
        <v>76.25</v>
      </c>
      <c r="BX229" s="38"/>
    </row>
    <row r="230" spans="1:76" s="13" customFormat="1" ht="30.75" customHeight="1" x14ac:dyDescent="0.25">
      <c r="A230" s="39">
        <v>226</v>
      </c>
      <c r="B230" s="39"/>
      <c r="F230" s="58">
        <v>43014</v>
      </c>
      <c r="G230" s="4" t="s">
        <v>236</v>
      </c>
      <c r="H230" s="37">
        <v>43006</v>
      </c>
      <c r="I230" s="46" t="s">
        <v>592</v>
      </c>
      <c r="J230" s="19">
        <f>IF(H230=0,1,0)</f>
        <v>0</v>
      </c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4">
        <v>1</v>
      </c>
      <c r="W230" s="4" t="s">
        <v>593</v>
      </c>
      <c r="X230" s="1">
        <v>0</v>
      </c>
      <c r="Y230" s="1"/>
      <c r="Z230" s="19">
        <f>IF(X230=0,1,0)</f>
        <v>1</v>
      </c>
      <c r="AA230" s="20"/>
      <c r="AB230" s="20"/>
      <c r="AC230" s="20"/>
      <c r="AD230" s="20">
        <v>1</v>
      </c>
      <c r="AE230" s="1">
        <v>0</v>
      </c>
      <c r="AF230" s="1"/>
      <c r="AG230" s="19">
        <f>IF(AE230=0,1,0)</f>
        <v>1</v>
      </c>
      <c r="AH230" s="20"/>
      <c r="AI230" s="20"/>
      <c r="AJ230" s="20"/>
      <c r="AK230" s="1">
        <v>1</v>
      </c>
      <c r="AL230" s="1" t="s">
        <v>592</v>
      </c>
      <c r="AM230" s="19">
        <f>IF(AK230=0,1,0)</f>
        <v>0</v>
      </c>
      <c r="AN230" s="20"/>
      <c r="AO230" s="20"/>
      <c r="AP230" s="20"/>
      <c r="AQ230" s="20"/>
      <c r="AR230" s="20"/>
      <c r="AS230" s="20"/>
      <c r="AT230" s="1">
        <v>0</v>
      </c>
      <c r="AU230" s="1"/>
      <c r="AV230" s="19">
        <f>IF(AT230=0,1,0)</f>
        <v>1</v>
      </c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1">
        <v>1</v>
      </c>
      <c r="BJ230" s="38" t="s">
        <v>591</v>
      </c>
      <c r="BK230" s="19">
        <f>IF(BI230=0,1,0)</f>
        <v>0</v>
      </c>
      <c r="BL230" s="20"/>
      <c r="BM230" s="20"/>
      <c r="BN230" s="20"/>
      <c r="BO230" s="20"/>
      <c r="BP230" s="20"/>
      <c r="BQ230" s="20"/>
      <c r="BR230" s="20"/>
      <c r="BS230" s="4"/>
      <c r="BT230" s="20"/>
      <c r="BU230" s="20"/>
      <c r="BV230" s="20"/>
      <c r="BW230" s="48">
        <f t="shared" si="9"/>
        <v>38.75</v>
      </c>
      <c r="BX230" s="38"/>
    </row>
    <row r="231" spans="1:76" s="13" customFormat="1" ht="30.75" customHeight="1" x14ac:dyDescent="0.25">
      <c r="A231" s="39">
        <v>227</v>
      </c>
      <c r="B231" s="39"/>
      <c r="G231" s="4" t="s">
        <v>237</v>
      </c>
      <c r="H231" s="37"/>
      <c r="I231" s="46"/>
      <c r="J231" s="19">
        <f>IF(H231=0,1,0)</f>
        <v>1</v>
      </c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4"/>
      <c r="W231" s="4"/>
      <c r="X231" s="1"/>
      <c r="Y231" s="1"/>
      <c r="Z231" s="19">
        <f>IF(X231=0,1,0)</f>
        <v>1</v>
      </c>
      <c r="AA231" s="20"/>
      <c r="AB231" s="20"/>
      <c r="AC231" s="20"/>
      <c r="AD231" s="20"/>
      <c r="AE231" s="1"/>
      <c r="AF231" s="1"/>
      <c r="AG231" s="19">
        <f>IF(AE231=0,1,0)</f>
        <v>1</v>
      </c>
      <c r="AH231" s="20"/>
      <c r="AI231" s="20"/>
      <c r="AJ231" s="20"/>
      <c r="AK231" s="1"/>
      <c r="AL231" s="1"/>
      <c r="AM231" s="19">
        <f>IF(AK231=0,1,0)</f>
        <v>1</v>
      </c>
      <c r="AN231" s="20"/>
      <c r="AO231" s="20"/>
      <c r="AP231" s="20"/>
      <c r="AQ231" s="20"/>
      <c r="AR231" s="20"/>
      <c r="AS231" s="20"/>
      <c r="AT231" s="1"/>
      <c r="AU231" s="1"/>
      <c r="AV231" s="19">
        <f>IF(AT231=0,1,0)</f>
        <v>1</v>
      </c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1"/>
      <c r="BJ231" s="1"/>
      <c r="BK231" s="19">
        <f>IF(BI231=0,1,0)</f>
        <v>1</v>
      </c>
      <c r="BL231" s="20"/>
      <c r="BM231" s="20"/>
      <c r="BN231" s="20"/>
      <c r="BO231" s="20"/>
      <c r="BP231" s="20"/>
      <c r="BQ231" s="20"/>
      <c r="BR231" s="20"/>
      <c r="BS231" s="4"/>
      <c r="BT231" s="20"/>
      <c r="BU231" s="20"/>
      <c r="BV231" s="20"/>
      <c r="BW231" s="48">
        <f t="shared" si="9"/>
        <v>0</v>
      </c>
      <c r="BX231" s="38"/>
    </row>
    <row r="232" spans="1:76" s="13" customFormat="1" ht="30.75" customHeight="1" x14ac:dyDescent="0.25">
      <c r="A232" s="39">
        <v>228</v>
      </c>
      <c r="B232" s="39"/>
      <c r="G232" s="4" t="s">
        <v>238</v>
      </c>
      <c r="H232" s="4"/>
      <c r="I232" s="46"/>
      <c r="J232" s="19">
        <f>IF(H232=0,1,0)</f>
        <v>1</v>
      </c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4"/>
      <c r="W232" s="4"/>
      <c r="X232" s="1"/>
      <c r="Y232" s="1"/>
      <c r="Z232" s="19">
        <f>IF(X232=0,1,0)</f>
        <v>1</v>
      </c>
      <c r="AA232" s="20"/>
      <c r="AB232" s="20"/>
      <c r="AC232" s="20"/>
      <c r="AD232" s="20"/>
      <c r="AE232" s="1"/>
      <c r="AF232" s="1"/>
      <c r="AG232" s="19">
        <f>IF(AE232=0,1,0)</f>
        <v>1</v>
      </c>
      <c r="AH232" s="20"/>
      <c r="AI232" s="20"/>
      <c r="AJ232" s="20"/>
      <c r="AK232" s="1"/>
      <c r="AL232" s="1"/>
      <c r="AM232" s="19">
        <f>IF(AK232=0,1,0)</f>
        <v>1</v>
      </c>
      <c r="AN232" s="20"/>
      <c r="AO232" s="20"/>
      <c r="AP232" s="20"/>
      <c r="AQ232" s="20"/>
      <c r="AR232" s="20"/>
      <c r="AS232" s="20"/>
      <c r="AT232" s="1"/>
      <c r="AU232" s="1"/>
      <c r="AV232" s="19">
        <f>IF(AT232=0,1,0)</f>
        <v>1</v>
      </c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1"/>
      <c r="BJ232" s="1"/>
      <c r="BK232" s="19">
        <f>IF(BI232=0,1,0)</f>
        <v>1</v>
      </c>
      <c r="BL232" s="20"/>
      <c r="BM232" s="20"/>
      <c r="BN232" s="20"/>
      <c r="BO232" s="20"/>
      <c r="BP232" s="20"/>
      <c r="BQ232" s="20"/>
      <c r="BR232" s="20"/>
      <c r="BS232" s="4"/>
      <c r="BT232" s="20"/>
      <c r="BU232" s="20"/>
      <c r="BV232" s="20"/>
      <c r="BW232" s="48">
        <f t="shared" si="9"/>
        <v>0</v>
      </c>
      <c r="BX232" s="38"/>
    </row>
    <row r="233" spans="1:76" s="13" customFormat="1" ht="30.75" customHeight="1" x14ac:dyDescent="0.25">
      <c r="A233" s="39">
        <v>229</v>
      </c>
      <c r="B233" s="39">
        <v>58</v>
      </c>
      <c r="D233" s="13" t="s">
        <v>48</v>
      </c>
      <c r="E233" s="13" t="s">
        <v>198</v>
      </c>
      <c r="F233" s="58">
        <v>43014</v>
      </c>
      <c r="G233" s="4" t="s">
        <v>239</v>
      </c>
      <c r="H233" s="37">
        <v>42915</v>
      </c>
      <c r="I233" s="46" t="s">
        <v>594</v>
      </c>
      <c r="J233" s="19">
        <f t="shared" si="1"/>
        <v>0</v>
      </c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4">
        <v>1</v>
      </c>
      <c r="W233" s="4" t="s">
        <v>601</v>
      </c>
      <c r="X233" s="1">
        <v>0</v>
      </c>
      <c r="Y233" s="1"/>
      <c r="Z233" s="19">
        <f t="shared" si="2"/>
        <v>1</v>
      </c>
      <c r="AA233" s="20"/>
      <c r="AB233" s="20"/>
      <c r="AC233" s="20"/>
      <c r="AD233" s="20">
        <v>1</v>
      </c>
      <c r="AE233" s="1">
        <v>1</v>
      </c>
      <c r="AF233" s="1" t="s">
        <v>597</v>
      </c>
      <c r="AG233" s="19">
        <f t="shared" si="3"/>
        <v>0</v>
      </c>
      <c r="AH233" s="20"/>
      <c r="AI233" s="20"/>
      <c r="AJ233" s="20"/>
      <c r="AK233" s="1">
        <v>1</v>
      </c>
      <c r="AL233" s="1" t="s">
        <v>594</v>
      </c>
      <c r="AM233" s="19">
        <f t="shared" si="4"/>
        <v>0</v>
      </c>
      <c r="AN233" s="20"/>
      <c r="AO233" s="20"/>
      <c r="AP233" s="20"/>
      <c r="AQ233" s="20"/>
      <c r="AR233" s="20"/>
      <c r="AS233" s="20"/>
      <c r="AT233" s="1">
        <v>1</v>
      </c>
      <c r="AU233" s="1" t="s">
        <v>598</v>
      </c>
      <c r="AV233" s="19">
        <f t="shared" si="5"/>
        <v>0</v>
      </c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1">
        <v>1</v>
      </c>
      <c r="BJ233" s="1" t="s">
        <v>600</v>
      </c>
      <c r="BK233" s="19">
        <f t="shared" si="6"/>
        <v>0</v>
      </c>
      <c r="BL233" s="20"/>
      <c r="BM233" s="20"/>
      <c r="BN233" s="20"/>
      <c r="BO233" s="20"/>
      <c r="BP233" s="20"/>
      <c r="BQ233" s="20"/>
      <c r="BR233" s="20"/>
      <c r="BS233" s="4"/>
      <c r="BT233" s="20"/>
      <c r="BU233" s="20"/>
      <c r="BV233" s="20"/>
      <c r="BW233" s="48">
        <f t="shared" si="9"/>
        <v>76.25</v>
      </c>
      <c r="BX233" s="38"/>
    </row>
    <row r="234" spans="1:76" s="13" customFormat="1" ht="30.75" customHeight="1" x14ac:dyDescent="0.25">
      <c r="A234" s="39">
        <v>230</v>
      </c>
      <c r="B234" s="39"/>
      <c r="F234" s="58">
        <v>43014</v>
      </c>
      <c r="G234" s="4" t="s">
        <v>236</v>
      </c>
      <c r="H234" s="37">
        <v>43007</v>
      </c>
      <c r="I234" s="46" t="s">
        <v>599</v>
      </c>
      <c r="J234" s="19">
        <f t="shared" si="1"/>
        <v>0</v>
      </c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4">
        <v>1</v>
      </c>
      <c r="W234" s="4" t="s">
        <v>602</v>
      </c>
      <c r="X234" s="1">
        <v>1</v>
      </c>
      <c r="Y234" s="1" t="s">
        <v>605</v>
      </c>
      <c r="Z234" s="19">
        <f t="shared" si="2"/>
        <v>0</v>
      </c>
      <c r="AA234" s="20"/>
      <c r="AB234" s="20"/>
      <c r="AC234" s="20"/>
      <c r="AD234" s="20">
        <v>1</v>
      </c>
      <c r="AE234" s="1">
        <v>1</v>
      </c>
      <c r="AF234" s="1" t="s">
        <v>604</v>
      </c>
      <c r="AG234" s="19">
        <f t="shared" si="3"/>
        <v>0</v>
      </c>
      <c r="AH234" s="20"/>
      <c r="AI234" s="20"/>
      <c r="AJ234" s="20"/>
      <c r="AK234" s="1">
        <v>1</v>
      </c>
      <c r="AL234" s="46" t="s">
        <v>599</v>
      </c>
      <c r="AM234" s="19">
        <f t="shared" si="4"/>
        <v>0</v>
      </c>
      <c r="AN234" s="20"/>
      <c r="AO234" s="20"/>
      <c r="AP234" s="20"/>
      <c r="AQ234" s="20"/>
      <c r="AR234" s="20"/>
      <c r="AS234" s="20"/>
      <c r="AT234" s="1">
        <v>1</v>
      </c>
      <c r="AU234" s="1" t="s">
        <v>603</v>
      </c>
      <c r="AV234" s="19">
        <f t="shared" si="5"/>
        <v>0</v>
      </c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1">
        <v>1</v>
      </c>
      <c r="BJ234" s="1" t="s">
        <v>600</v>
      </c>
      <c r="BK234" s="19">
        <f t="shared" si="6"/>
        <v>0</v>
      </c>
      <c r="BL234" s="20"/>
      <c r="BM234" s="20"/>
      <c r="BN234" s="20"/>
      <c r="BO234" s="20"/>
      <c r="BP234" s="20"/>
      <c r="BQ234" s="20"/>
      <c r="BR234" s="20"/>
      <c r="BS234" s="4"/>
      <c r="BT234" s="20"/>
      <c r="BU234" s="20"/>
      <c r="BV234" s="20"/>
      <c r="BW234" s="48">
        <f t="shared" si="9"/>
        <v>88.75</v>
      </c>
      <c r="BX234" s="38"/>
    </row>
    <row r="235" spans="1:76" s="13" customFormat="1" ht="30.75" customHeight="1" x14ac:dyDescent="0.25">
      <c r="A235" s="39">
        <v>231</v>
      </c>
      <c r="B235" s="39"/>
      <c r="G235" s="4" t="s">
        <v>237</v>
      </c>
      <c r="H235" s="4"/>
      <c r="I235" s="46"/>
      <c r="J235" s="19">
        <f t="shared" si="1"/>
        <v>1</v>
      </c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4"/>
      <c r="W235" s="4"/>
      <c r="X235" s="1"/>
      <c r="Y235" s="1"/>
      <c r="Z235" s="19">
        <f t="shared" si="2"/>
        <v>1</v>
      </c>
      <c r="AA235" s="20"/>
      <c r="AB235" s="20"/>
      <c r="AC235" s="20"/>
      <c r="AD235" s="20"/>
      <c r="AE235" s="1"/>
      <c r="AF235" s="1"/>
      <c r="AG235" s="19">
        <f t="shared" si="3"/>
        <v>1</v>
      </c>
      <c r="AH235" s="20"/>
      <c r="AI235" s="20"/>
      <c r="AJ235" s="20"/>
      <c r="AK235" s="1"/>
      <c r="AL235" s="1"/>
      <c r="AM235" s="19">
        <f t="shared" si="4"/>
        <v>1</v>
      </c>
      <c r="AN235" s="20"/>
      <c r="AO235" s="20"/>
      <c r="AP235" s="20"/>
      <c r="AQ235" s="20"/>
      <c r="AR235" s="20"/>
      <c r="AS235" s="20"/>
      <c r="AT235" s="1"/>
      <c r="AU235" s="1"/>
      <c r="AV235" s="19">
        <f t="shared" si="5"/>
        <v>1</v>
      </c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1"/>
      <c r="BJ235" s="1"/>
      <c r="BK235" s="19">
        <f t="shared" si="6"/>
        <v>1</v>
      </c>
      <c r="BL235" s="20"/>
      <c r="BM235" s="20"/>
      <c r="BN235" s="20"/>
      <c r="BO235" s="20"/>
      <c r="BP235" s="20"/>
      <c r="BQ235" s="20"/>
      <c r="BR235" s="20"/>
      <c r="BS235" s="4"/>
      <c r="BT235" s="20"/>
      <c r="BU235" s="20"/>
      <c r="BV235" s="20"/>
      <c r="BW235" s="48">
        <f t="shared" si="9"/>
        <v>0</v>
      </c>
      <c r="BX235" s="38"/>
    </row>
    <row r="236" spans="1:76" s="13" customFormat="1" ht="30.75" customHeight="1" x14ac:dyDescent="0.25">
      <c r="A236" s="39">
        <v>232</v>
      </c>
      <c r="B236" s="39"/>
      <c r="G236" s="4" t="s">
        <v>238</v>
      </c>
      <c r="H236" s="4"/>
      <c r="I236" s="46"/>
      <c r="J236" s="19">
        <f t="shared" si="1"/>
        <v>1</v>
      </c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4"/>
      <c r="W236" s="4"/>
      <c r="X236" s="1"/>
      <c r="Y236" s="1"/>
      <c r="Z236" s="19">
        <f t="shared" si="2"/>
        <v>1</v>
      </c>
      <c r="AA236" s="20"/>
      <c r="AB236" s="20"/>
      <c r="AC236" s="20"/>
      <c r="AD236" s="20"/>
      <c r="AE236" s="1"/>
      <c r="AF236" s="1"/>
      <c r="AG236" s="19">
        <f t="shared" si="3"/>
        <v>1</v>
      </c>
      <c r="AH236" s="20"/>
      <c r="AI236" s="20"/>
      <c r="AJ236" s="20"/>
      <c r="AK236" s="1"/>
      <c r="AL236" s="1"/>
      <c r="AM236" s="19">
        <f t="shared" si="4"/>
        <v>1</v>
      </c>
      <c r="AN236" s="20"/>
      <c r="AO236" s="20"/>
      <c r="AP236" s="20"/>
      <c r="AQ236" s="20"/>
      <c r="AR236" s="20"/>
      <c r="AS236" s="20"/>
      <c r="AT236" s="1"/>
      <c r="AU236" s="1"/>
      <c r="AV236" s="19">
        <f t="shared" si="5"/>
        <v>1</v>
      </c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1"/>
      <c r="BJ236" s="1"/>
      <c r="BK236" s="19">
        <f t="shared" si="6"/>
        <v>1</v>
      </c>
      <c r="BL236" s="20"/>
      <c r="BM236" s="20"/>
      <c r="BN236" s="20"/>
      <c r="BO236" s="20"/>
      <c r="BP236" s="20"/>
      <c r="BQ236" s="20"/>
      <c r="BR236" s="20"/>
      <c r="BS236" s="4"/>
      <c r="BT236" s="20"/>
      <c r="BU236" s="20"/>
      <c r="BV236" s="20"/>
      <c r="BW236" s="48">
        <f t="shared" si="9"/>
        <v>0</v>
      </c>
      <c r="BX236" s="38"/>
    </row>
    <row r="237" spans="1:76" s="13" customFormat="1" ht="30.75" customHeight="1" x14ac:dyDescent="0.25">
      <c r="A237" s="39">
        <v>233</v>
      </c>
      <c r="B237" s="39">
        <v>59</v>
      </c>
      <c r="D237" s="13" t="s">
        <v>49</v>
      </c>
      <c r="E237" s="13" t="s">
        <v>199</v>
      </c>
      <c r="F237" s="58">
        <v>43014</v>
      </c>
      <c r="G237" s="4" t="s">
        <v>239</v>
      </c>
      <c r="H237" s="37">
        <v>42881</v>
      </c>
      <c r="I237" s="46" t="s">
        <v>594</v>
      </c>
      <c r="J237" s="19">
        <f t="shared" si="1"/>
        <v>0</v>
      </c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4">
        <v>1</v>
      </c>
      <c r="W237" s="4" t="s">
        <v>608</v>
      </c>
      <c r="X237" s="1">
        <v>1</v>
      </c>
      <c r="Y237" s="1" t="s">
        <v>595</v>
      </c>
      <c r="Z237" s="19">
        <f t="shared" si="2"/>
        <v>0</v>
      </c>
      <c r="AA237" s="20"/>
      <c r="AB237" s="20"/>
      <c r="AC237" s="20"/>
      <c r="AD237" s="20">
        <v>1</v>
      </c>
      <c r="AE237" s="1">
        <v>1</v>
      </c>
      <c r="AF237" s="1" t="s">
        <v>596</v>
      </c>
      <c r="AG237" s="19">
        <f t="shared" si="3"/>
        <v>0</v>
      </c>
      <c r="AH237" s="20"/>
      <c r="AI237" s="20"/>
      <c r="AJ237" s="20"/>
      <c r="AK237" s="1">
        <v>1</v>
      </c>
      <c r="AL237" s="1" t="s">
        <v>594</v>
      </c>
      <c r="AM237" s="19">
        <f t="shared" si="4"/>
        <v>0</v>
      </c>
      <c r="AN237" s="20"/>
      <c r="AO237" s="20"/>
      <c r="AP237" s="20"/>
      <c r="AQ237" s="20"/>
      <c r="AR237" s="20"/>
      <c r="AS237" s="20"/>
      <c r="AT237" s="1">
        <v>1</v>
      </c>
      <c r="AU237" s="1" t="s">
        <v>606</v>
      </c>
      <c r="AV237" s="19">
        <f t="shared" si="5"/>
        <v>0</v>
      </c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1">
        <v>1</v>
      </c>
      <c r="BJ237" s="1" t="s">
        <v>607</v>
      </c>
      <c r="BK237" s="19">
        <f t="shared" si="6"/>
        <v>0</v>
      </c>
      <c r="BL237" s="20"/>
      <c r="BM237" s="20"/>
      <c r="BN237" s="20"/>
      <c r="BO237" s="20"/>
      <c r="BP237" s="20"/>
      <c r="BQ237" s="20"/>
      <c r="BR237" s="20"/>
      <c r="BS237" s="4"/>
      <c r="BT237" s="20"/>
      <c r="BU237" s="20"/>
      <c r="BV237" s="20"/>
      <c r="BW237" s="48">
        <f t="shared" si="9"/>
        <v>88.75</v>
      </c>
      <c r="BX237" s="38"/>
    </row>
    <row r="238" spans="1:76" s="13" customFormat="1" ht="30.75" customHeight="1" x14ac:dyDescent="0.25">
      <c r="A238" s="39">
        <v>234</v>
      </c>
      <c r="B238" s="39"/>
      <c r="F238" s="58">
        <v>43014</v>
      </c>
      <c r="G238" s="4" t="s">
        <v>236</v>
      </c>
      <c r="H238" s="37">
        <v>42993</v>
      </c>
      <c r="I238" s="46" t="s">
        <v>609</v>
      </c>
      <c r="J238" s="19">
        <f>IF(H238=0,1,0)</f>
        <v>0</v>
      </c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4">
        <v>1</v>
      </c>
      <c r="W238" s="4" t="s">
        <v>610</v>
      </c>
      <c r="X238" s="1"/>
      <c r="Y238" s="1"/>
      <c r="Z238" s="19">
        <f>IF(X238=0,1,0)</f>
        <v>1</v>
      </c>
      <c r="AA238" s="20"/>
      <c r="AB238" s="20"/>
      <c r="AC238" s="20"/>
      <c r="AD238" s="20"/>
      <c r="AE238" s="1"/>
      <c r="AF238" s="1"/>
      <c r="AG238" s="19">
        <f>IF(AE238=0,1,0)</f>
        <v>1</v>
      </c>
      <c r="AH238" s="20"/>
      <c r="AI238" s="20"/>
      <c r="AJ238" s="20"/>
      <c r="AK238" s="1">
        <v>1</v>
      </c>
      <c r="AL238" s="1" t="s">
        <v>609</v>
      </c>
      <c r="AM238" s="19">
        <f>IF(AK238=0,1,0)</f>
        <v>0</v>
      </c>
      <c r="AN238" s="20"/>
      <c r="AO238" s="20"/>
      <c r="AP238" s="20"/>
      <c r="AQ238" s="20"/>
      <c r="AR238" s="20"/>
      <c r="AS238" s="20"/>
      <c r="AT238" s="1">
        <v>1</v>
      </c>
      <c r="AU238" s="1" t="s">
        <v>609</v>
      </c>
      <c r="AV238" s="19">
        <f>IF(AT238=0,1,0)</f>
        <v>0</v>
      </c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>
        <v>1</v>
      </c>
      <c r="BH238" s="20"/>
      <c r="BI238" s="1">
        <v>1</v>
      </c>
      <c r="BJ238" s="1" t="s">
        <v>607</v>
      </c>
      <c r="BK238" s="19">
        <f>IF(BI238=0,1,0)</f>
        <v>0</v>
      </c>
      <c r="BL238" s="20"/>
      <c r="BM238" s="20"/>
      <c r="BN238" s="20"/>
      <c r="BO238" s="20"/>
      <c r="BP238" s="20"/>
      <c r="BQ238" s="20"/>
      <c r="BR238" s="20"/>
      <c r="BS238" s="4"/>
      <c r="BT238" s="20"/>
      <c r="BU238" s="20"/>
      <c r="BV238" s="20"/>
      <c r="BW238" s="48">
        <f t="shared" si="9"/>
        <v>60</v>
      </c>
      <c r="BX238" s="38"/>
    </row>
    <row r="239" spans="1:76" s="13" customFormat="1" ht="30.75" customHeight="1" x14ac:dyDescent="0.25">
      <c r="A239" s="39">
        <v>235</v>
      </c>
      <c r="B239" s="39"/>
      <c r="G239" s="4" t="s">
        <v>237</v>
      </c>
      <c r="H239" s="4"/>
      <c r="I239" s="46"/>
      <c r="J239" s="19">
        <f>IF(H239=0,1,0)</f>
        <v>1</v>
      </c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4"/>
      <c r="W239" s="4"/>
      <c r="X239" s="1"/>
      <c r="Y239" s="1"/>
      <c r="Z239" s="19">
        <f>IF(X239=0,1,0)</f>
        <v>1</v>
      </c>
      <c r="AA239" s="20"/>
      <c r="AB239" s="20"/>
      <c r="AC239" s="20"/>
      <c r="AD239" s="20"/>
      <c r="AE239" s="1"/>
      <c r="AF239" s="1"/>
      <c r="AG239" s="19">
        <f>IF(AE239=0,1,0)</f>
        <v>1</v>
      </c>
      <c r="AH239" s="20"/>
      <c r="AI239" s="20"/>
      <c r="AJ239" s="20"/>
      <c r="AK239" s="1"/>
      <c r="AL239" s="1"/>
      <c r="AM239" s="19">
        <f>IF(AK239=0,1,0)</f>
        <v>1</v>
      </c>
      <c r="AN239" s="20"/>
      <c r="AO239" s="20"/>
      <c r="AP239" s="20"/>
      <c r="AQ239" s="20"/>
      <c r="AR239" s="20"/>
      <c r="AS239" s="20"/>
      <c r="AT239" s="1"/>
      <c r="AU239" s="1"/>
      <c r="AV239" s="19">
        <f>IF(AT239=0,1,0)</f>
        <v>1</v>
      </c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1"/>
      <c r="BJ239" s="1"/>
      <c r="BK239" s="19">
        <f>IF(BI239=0,1,0)</f>
        <v>1</v>
      </c>
      <c r="BL239" s="20"/>
      <c r="BM239" s="20"/>
      <c r="BN239" s="20"/>
      <c r="BO239" s="20"/>
      <c r="BP239" s="20"/>
      <c r="BQ239" s="20"/>
      <c r="BR239" s="20"/>
      <c r="BS239" s="4"/>
      <c r="BT239" s="20"/>
      <c r="BU239" s="20"/>
      <c r="BV239" s="20"/>
      <c r="BW239" s="48">
        <f t="shared" si="9"/>
        <v>0</v>
      </c>
      <c r="BX239" s="38"/>
    </row>
    <row r="240" spans="1:76" s="13" customFormat="1" ht="30.75" customHeight="1" x14ac:dyDescent="0.25">
      <c r="A240" s="39">
        <v>236</v>
      </c>
      <c r="B240" s="39"/>
      <c r="G240" s="4" t="s">
        <v>238</v>
      </c>
      <c r="H240" s="4"/>
      <c r="I240" s="46"/>
      <c r="J240" s="19">
        <f>IF(H240=0,1,0)</f>
        <v>1</v>
      </c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4"/>
      <c r="W240" s="4"/>
      <c r="X240" s="1"/>
      <c r="Y240" s="1"/>
      <c r="Z240" s="19">
        <f>IF(X240=0,1,0)</f>
        <v>1</v>
      </c>
      <c r="AA240" s="20"/>
      <c r="AB240" s="20"/>
      <c r="AC240" s="20"/>
      <c r="AD240" s="20"/>
      <c r="AE240" s="1"/>
      <c r="AF240" s="1"/>
      <c r="AG240" s="19">
        <f>IF(AE240=0,1,0)</f>
        <v>1</v>
      </c>
      <c r="AH240" s="20"/>
      <c r="AI240" s="20"/>
      <c r="AJ240" s="20"/>
      <c r="AK240" s="1"/>
      <c r="AL240" s="1"/>
      <c r="AM240" s="19">
        <f>IF(AK240=0,1,0)</f>
        <v>1</v>
      </c>
      <c r="AN240" s="20"/>
      <c r="AO240" s="20"/>
      <c r="AP240" s="20"/>
      <c r="AQ240" s="20"/>
      <c r="AR240" s="20"/>
      <c r="AS240" s="20"/>
      <c r="AT240" s="1"/>
      <c r="AU240" s="1"/>
      <c r="AV240" s="19">
        <f>IF(AT240=0,1,0)</f>
        <v>1</v>
      </c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1"/>
      <c r="BJ240" s="1"/>
      <c r="BK240" s="19">
        <f>IF(BI240=0,1,0)</f>
        <v>1</v>
      </c>
      <c r="BL240" s="20"/>
      <c r="BM240" s="20"/>
      <c r="BN240" s="20"/>
      <c r="BO240" s="20"/>
      <c r="BP240" s="20"/>
      <c r="BQ240" s="20"/>
      <c r="BR240" s="20"/>
      <c r="BS240" s="4"/>
      <c r="BT240" s="20"/>
      <c r="BU240" s="20"/>
      <c r="BV240" s="20"/>
      <c r="BW240" s="48">
        <f t="shared" si="9"/>
        <v>0</v>
      </c>
      <c r="BX240" s="38"/>
    </row>
    <row r="241" spans="1:76" s="13" customFormat="1" ht="30.75" customHeight="1" x14ac:dyDescent="0.25">
      <c r="A241" s="39">
        <v>237</v>
      </c>
      <c r="B241" s="39">
        <v>60</v>
      </c>
      <c r="D241" s="13" t="s">
        <v>50</v>
      </c>
      <c r="E241" s="13" t="s">
        <v>200</v>
      </c>
      <c r="F241" s="58">
        <v>43014</v>
      </c>
      <c r="G241" s="4" t="s">
        <v>239</v>
      </c>
      <c r="H241" s="37">
        <v>42900</v>
      </c>
      <c r="I241" s="46" t="s">
        <v>611</v>
      </c>
      <c r="J241" s="19">
        <f t="shared" si="1"/>
        <v>0</v>
      </c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4">
        <v>1</v>
      </c>
      <c r="W241" s="4" t="s">
        <v>613</v>
      </c>
      <c r="X241" s="1">
        <v>0</v>
      </c>
      <c r="Y241" s="1"/>
      <c r="Z241" s="19">
        <f t="shared" si="2"/>
        <v>1</v>
      </c>
      <c r="AA241" s="20"/>
      <c r="AB241" s="20"/>
      <c r="AC241" s="20"/>
      <c r="AD241" s="20"/>
      <c r="AE241" s="1">
        <v>1</v>
      </c>
      <c r="AF241" s="1" t="s">
        <v>613</v>
      </c>
      <c r="AG241" s="19">
        <f t="shared" si="3"/>
        <v>0</v>
      </c>
      <c r="AH241" s="20"/>
      <c r="AI241" s="20"/>
      <c r="AJ241" s="20"/>
      <c r="AK241" s="1">
        <v>1</v>
      </c>
      <c r="AL241" s="1" t="s">
        <v>611</v>
      </c>
      <c r="AM241" s="19">
        <f t="shared" si="4"/>
        <v>0</v>
      </c>
      <c r="AN241" s="20"/>
      <c r="AO241" s="20"/>
      <c r="AP241" s="20"/>
      <c r="AQ241" s="20"/>
      <c r="AR241" s="20"/>
      <c r="AS241" s="20"/>
      <c r="AT241" s="1">
        <v>1</v>
      </c>
      <c r="AU241" s="1" t="s">
        <v>612</v>
      </c>
      <c r="AV241" s="19">
        <f t="shared" si="5"/>
        <v>0</v>
      </c>
      <c r="AW241" s="20"/>
      <c r="AX241" s="20"/>
      <c r="AY241" s="20"/>
      <c r="AZ241" s="20"/>
      <c r="BA241" s="20"/>
      <c r="BB241" s="20">
        <v>1</v>
      </c>
      <c r="BC241" s="20"/>
      <c r="BD241" s="20"/>
      <c r="BE241" s="20"/>
      <c r="BF241" s="20"/>
      <c r="BG241" s="20"/>
      <c r="BH241" s="20"/>
      <c r="BI241" s="1">
        <v>1</v>
      </c>
      <c r="BJ241" s="1" t="s">
        <v>614</v>
      </c>
      <c r="BK241" s="19">
        <f t="shared" si="6"/>
        <v>0</v>
      </c>
      <c r="BL241" s="20"/>
      <c r="BM241" s="20"/>
      <c r="BN241" s="20"/>
      <c r="BO241" s="20"/>
      <c r="BP241" s="20"/>
      <c r="BQ241" s="20"/>
      <c r="BR241" s="20"/>
      <c r="BS241" s="4"/>
      <c r="BT241" s="20"/>
      <c r="BU241" s="20"/>
      <c r="BV241" s="20"/>
      <c r="BW241" s="48">
        <f t="shared" si="9"/>
        <v>60</v>
      </c>
      <c r="BX241" s="38"/>
    </row>
    <row r="242" spans="1:76" s="13" customFormat="1" ht="30.75" customHeight="1" x14ac:dyDescent="0.25">
      <c r="A242" s="39">
        <v>238</v>
      </c>
      <c r="B242" s="39"/>
      <c r="F242" s="58">
        <v>43014</v>
      </c>
      <c r="G242" s="4" t="s">
        <v>236</v>
      </c>
      <c r="H242" s="37">
        <v>43006</v>
      </c>
      <c r="I242" s="46" t="s">
        <v>614</v>
      </c>
      <c r="J242" s="19">
        <f t="shared" si="1"/>
        <v>0</v>
      </c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4">
        <v>0</v>
      </c>
      <c r="W242" s="4"/>
      <c r="X242" s="1">
        <v>1</v>
      </c>
      <c r="Y242" s="1" t="s">
        <v>615</v>
      </c>
      <c r="Z242" s="19">
        <f t="shared" si="2"/>
        <v>0</v>
      </c>
      <c r="AA242" s="20"/>
      <c r="AB242" s="20"/>
      <c r="AC242" s="20"/>
      <c r="AD242" s="20"/>
      <c r="AE242" s="1">
        <v>1</v>
      </c>
      <c r="AF242" s="1" t="s">
        <v>616</v>
      </c>
      <c r="AG242" s="19">
        <f t="shared" si="3"/>
        <v>0</v>
      </c>
      <c r="AH242" s="20"/>
      <c r="AI242" s="20"/>
      <c r="AJ242" s="20"/>
      <c r="AK242" s="1">
        <v>1</v>
      </c>
      <c r="AL242" s="1" t="s">
        <v>618</v>
      </c>
      <c r="AM242" s="19">
        <f t="shared" si="4"/>
        <v>0</v>
      </c>
      <c r="AN242" s="20"/>
      <c r="AO242" s="20"/>
      <c r="AP242" s="20"/>
      <c r="AQ242" s="20"/>
      <c r="AR242" s="20"/>
      <c r="AS242" s="20"/>
      <c r="AT242" s="1">
        <v>1</v>
      </c>
      <c r="AU242" s="1" t="s">
        <v>617</v>
      </c>
      <c r="AV242" s="19">
        <f t="shared" si="5"/>
        <v>0</v>
      </c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>
        <v>1</v>
      </c>
      <c r="BH242" s="20"/>
      <c r="BI242" s="1">
        <v>1</v>
      </c>
      <c r="BJ242" s="1" t="s">
        <v>614</v>
      </c>
      <c r="BK242" s="19">
        <f t="shared" si="6"/>
        <v>0</v>
      </c>
      <c r="BL242" s="20"/>
      <c r="BM242" s="20"/>
      <c r="BN242" s="20"/>
      <c r="BO242" s="20"/>
      <c r="BP242" s="20"/>
      <c r="BQ242" s="20"/>
      <c r="BR242" s="20"/>
      <c r="BS242" s="4"/>
      <c r="BT242" s="20"/>
      <c r="BU242" s="20"/>
      <c r="BV242" s="20"/>
      <c r="BW242" s="48">
        <f t="shared" si="9"/>
        <v>85</v>
      </c>
      <c r="BX242" s="38"/>
    </row>
    <row r="243" spans="1:76" s="13" customFormat="1" ht="30.75" customHeight="1" x14ac:dyDescent="0.25">
      <c r="A243" s="39">
        <v>239</v>
      </c>
      <c r="B243" s="39"/>
      <c r="G243" s="4" t="s">
        <v>237</v>
      </c>
      <c r="H243" s="37"/>
      <c r="I243" s="46"/>
      <c r="J243" s="19">
        <f t="shared" si="1"/>
        <v>1</v>
      </c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4"/>
      <c r="W243" s="4"/>
      <c r="X243" s="1"/>
      <c r="Y243" s="1"/>
      <c r="Z243" s="19">
        <f t="shared" si="2"/>
        <v>1</v>
      </c>
      <c r="AA243" s="20"/>
      <c r="AB243" s="20"/>
      <c r="AC243" s="20"/>
      <c r="AD243" s="20"/>
      <c r="AE243" s="1"/>
      <c r="AF243" s="1"/>
      <c r="AG243" s="19">
        <f t="shared" si="3"/>
        <v>1</v>
      </c>
      <c r="AH243" s="20"/>
      <c r="AI243" s="20"/>
      <c r="AJ243" s="20"/>
      <c r="AK243" s="1"/>
      <c r="AL243" s="1"/>
      <c r="AM243" s="19">
        <f t="shared" si="4"/>
        <v>1</v>
      </c>
      <c r="AN243" s="20"/>
      <c r="AO243" s="20"/>
      <c r="AP243" s="20"/>
      <c r="AQ243" s="20"/>
      <c r="AR243" s="20"/>
      <c r="AS243" s="20"/>
      <c r="AT243" s="1"/>
      <c r="AU243" s="1"/>
      <c r="AV243" s="19">
        <f t="shared" si="5"/>
        <v>1</v>
      </c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1"/>
      <c r="BJ243" s="1"/>
      <c r="BK243" s="19">
        <f t="shared" si="6"/>
        <v>1</v>
      </c>
      <c r="BL243" s="20"/>
      <c r="BM243" s="20"/>
      <c r="BN243" s="20"/>
      <c r="BO243" s="20"/>
      <c r="BP243" s="20"/>
      <c r="BQ243" s="20"/>
      <c r="BR243" s="20"/>
      <c r="BS243" s="4"/>
      <c r="BT243" s="20"/>
      <c r="BU243" s="20"/>
      <c r="BV243" s="20"/>
      <c r="BW243" s="48">
        <f t="shared" si="9"/>
        <v>0</v>
      </c>
      <c r="BX243" s="38"/>
    </row>
    <row r="244" spans="1:76" s="13" customFormat="1" ht="30.75" customHeight="1" x14ac:dyDescent="0.25">
      <c r="A244" s="39">
        <v>240</v>
      </c>
      <c r="B244" s="39"/>
      <c r="G244" s="4" t="s">
        <v>238</v>
      </c>
      <c r="H244" s="4"/>
      <c r="I244" s="46"/>
      <c r="J244" s="19">
        <f t="shared" si="1"/>
        <v>1</v>
      </c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4"/>
      <c r="W244" s="4"/>
      <c r="X244" s="1"/>
      <c r="Y244" s="1"/>
      <c r="Z244" s="19">
        <f t="shared" si="2"/>
        <v>1</v>
      </c>
      <c r="AA244" s="20"/>
      <c r="AB244" s="20"/>
      <c r="AC244" s="20"/>
      <c r="AD244" s="20"/>
      <c r="AE244" s="1"/>
      <c r="AF244" s="1"/>
      <c r="AG244" s="19">
        <f t="shared" si="3"/>
        <v>1</v>
      </c>
      <c r="AH244" s="20"/>
      <c r="AI244" s="20"/>
      <c r="AJ244" s="20"/>
      <c r="AK244" s="1"/>
      <c r="AL244" s="1"/>
      <c r="AM244" s="19">
        <f t="shared" si="4"/>
        <v>1</v>
      </c>
      <c r="AN244" s="20"/>
      <c r="AO244" s="20"/>
      <c r="AP244" s="20"/>
      <c r="AQ244" s="20"/>
      <c r="AR244" s="20"/>
      <c r="AS244" s="20"/>
      <c r="AT244" s="1"/>
      <c r="AU244" s="1"/>
      <c r="AV244" s="19">
        <f t="shared" si="5"/>
        <v>1</v>
      </c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1"/>
      <c r="BJ244" s="1"/>
      <c r="BK244" s="19">
        <f t="shared" si="6"/>
        <v>1</v>
      </c>
      <c r="BL244" s="20"/>
      <c r="BM244" s="20"/>
      <c r="BN244" s="20"/>
      <c r="BO244" s="20"/>
      <c r="BP244" s="20"/>
      <c r="BQ244" s="20"/>
      <c r="BR244" s="20"/>
      <c r="BS244" s="4"/>
      <c r="BT244" s="20"/>
      <c r="BU244" s="20"/>
      <c r="BV244" s="20"/>
      <c r="BW244" s="48">
        <f t="shared" si="9"/>
        <v>0</v>
      </c>
      <c r="BX244" s="38"/>
    </row>
    <row r="245" spans="1:76" s="13" customFormat="1" ht="30.75" customHeight="1" x14ac:dyDescent="0.25">
      <c r="A245" s="39">
        <v>241</v>
      </c>
      <c r="B245" s="39">
        <v>61</v>
      </c>
      <c r="D245" s="13" t="s">
        <v>51</v>
      </c>
      <c r="E245" s="13" t="s">
        <v>201</v>
      </c>
      <c r="F245" s="58">
        <v>43014</v>
      </c>
      <c r="G245" s="4" t="s">
        <v>239</v>
      </c>
      <c r="H245" s="37">
        <v>42914</v>
      </c>
      <c r="I245" s="46" t="s">
        <v>619</v>
      </c>
      <c r="J245" s="19">
        <f t="shared" si="1"/>
        <v>0</v>
      </c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4">
        <v>1</v>
      </c>
      <c r="W245" s="4" t="s">
        <v>619</v>
      </c>
      <c r="X245" s="1">
        <v>0</v>
      </c>
      <c r="Y245" s="1"/>
      <c r="Z245" s="19">
        <f t="shared" si="2"/>
        <v>1</v>
      </c>
      <c r="AA245" s="20"/>
      <c r="AB245" s="20"/>
      <c r="AC245" s="20"/>
      <c r="AD245" s="20"/>
      <c r="AE245" s="1">
        <v>0</v>
      </c>
      <c r="AF245" s="1"/>
      <c r="AG245" s="19">
        <f t="shared" si="3"/>
        <v>1</v>
      </c>
      <c r="AH245" s="20"/>
      <c r="AI245" s="20"/>
      <c r="AJ245" s="20"/>
      <c r="AK245" s="1">
        <v>1</v>
      </c>
      <c r="AL245" s="1" t="s">
        <v>619</v>
      </c>
      <c r="AM245" s="19">
        <f t="shared" si="4"/>
        <v>0</v>
      </c>
      <c r="AN245" s="20"/>
      <c r="AO245" s="20"/>
      <c r="AP245" s="20"/>
      <c r="AQ245" s="20"/>
      <c r="AR245" s="20"/>
      <c r="AS245" s="20"/>
      <c r="AT245" s="1">
        <v>1</v>
      </c>
      <c r="AU245" s="1" t="s">
        <v>620</v>
      </c>
      <c r="AV245" s="19">
        <f t="shared" si="5"/>
        <v>0</v>
      </c>
      <c r="AW245" s="20"/>
      <c r="AX245" s="20"/>
      <c r="AY245" s="20"/>
      <c r="AZ245" s="20"/>
      <c r="BA245" s="20"/>
      <c r="BB245" s="20"/>
      <c r="BC245" s="20"/>
      <c r="BD245" s="20"/>
      <c r="BE245" s="20"/>
      <c r="BF245" s="20">
        <v>1</v>
      </c>
      <c r="BG245" s="20"/>
      <c r="BH245" s="20"/>
      <c r="BI245" s="1">
        <v>1</v>
      </c>
      <c r="BJ245" s="1" t="s">
        <v>622</v>
      </c>
      <c r="BK245" s="19">
        <f t="shared" si="6"/>
        <v>0</v>
      </c>
      <c r="BL245" s="20"/>
      <c r="BM245" s="20"/>
      <c r="BN245" s="20"/>
      <c r="BO245" s="20"/>
      <c r="BP245" s="20"/>
      <c r="BQ245" s="20"/>
      <c r="BR245" s="20"/>
      <c r="BS245" s="4"/>
      <c r="BT245" s="20"/>
      <c r="BU245" s="20"/>
      <c r="BV245" s="20"/>
      <c r="BW245" s="48">
        <f t="shared" si="9"/>
        <v>47.5</v>
      </c>
      <c r="BX245" s="38"/>
    </row>
    <row r="246" spans="1:76" s="13" customFormat="1" ht="30.75" customHeight="1" x14ac:dyDescent="0.25">
      <c r="A246" s="39">
        <v>242</v>
      </c>
      <c r="B246" s="39"/>
      <c r="F246" s="58">
        <v>43014</v>
      </c>
      <c r="G246" s="4" t="s">
        <v>236</v>
      </c>
      <c r="H246" s="37">
        <v>43007</v>
      </c>
      <c r="I246" s="46" t="s">
        <v>621</v>
      </c>
      <c r="J246" s="19">
        <f>IF(H246=0,1,0)</f>
        <v>0</v>
      </c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4">
        <v>0</v>
      </c>
      <c r="W246" s="4"/>
      <c r="X246" s="1">
        <v>0</v>
      </c>
      <c r="Y246" s="1"/>
      <c r="Z246" s="19">
        <f>IF(X246=0,1,0)</f>
        <v>1</v>
      </c>
      <c r="AA246" s="20"/>
      <c r="AB246" s="20"/>
      <c r="AC246" s="20"/>
      <c r="AD246" s="20"/>
      <c r="AE246" s="1">
        <v>0</v>
      </c>
      <c r="AF246" s="1"/>
      <c r="AG246" s="19">
        <f>IF(AE246=0,1,0)</f>
        <v>1</v>
      </c>
      <c r="AH246" s="20"/>
      <c r="AI246" s="20"/>
      <c r="AJ246" s="20"/>
      <c r="AK246" s="1">
        <v>1</v>
      </c>
      <c r="AL246" s="1" t="s">
        <v>621</v>
      </c>
      <c r="AM246" s="19">
        <f>IF(AK246=0,1,0)</f>
        <v>0</v>
      </c>
      <c r="AN246" s="20"/>
      <c r="AO246" s="20"/>
      <c r="AP246" s="20"/>
      <c r="AQ246" s="20"/>
      <c r="AR246" s="20"/>
      <c r="AS246" s="20"/>
      <c r="AT246" s="1">
        <v>1</v>
      </c>
      <c r="AU246" s="1" t="s">
        <v>623</v>
      </c>
      <c r="AV246" s="19">
        <f>IF(AT246=0,1,0)</f>
        <v>0</v>
      </c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1">
        <v>1</v>
      </c>
      <c r="BJ246" s="1" t="s">
        <v>622</v>
      </c>
      <c r="BK246" s="19">
        <f>IF(BI246=0,1,0)</f>
        <v>0</v>
      </c>
      <c r="BL246" s="20"/>
      <c r="BM246" s="20"/>
      <c r="BN246" s="20"/>
      <c r="BO246" s="20"/>
      <c r="BP246" s="20"/>
      <c r="BQ246" s="20"/>
      <c r="BR246" s="20"/>
      <c r="BS246" s="4"/>
      <c r="BT246" s="20"/>
      <c r="BU246" s="20"/>
      <c r="BV246" s="20"/>
      <c r="BW246" s="48">
        <f t="shared" si="9"/>
        <v>62.5</v>
      </c>
      <c r="BX246" s="38"/>
    </row>
    <row r="247" spans="1:76" s="13" customFormat="1" ht="30.75" customHeight="1" x14ac:dyDescent="0.25">
      <c r="A247" s="39">
        <v>243</v>
      </c>
      <c r="B247" s="39"/>
      <c r="G247" s="4" t="s">
        <v>237</v>
      </c>
      <c r="H247" s="37"/>
      <c r="I247" s="46"/>
      <c r="J247" s="19">
        <f>IF(H247=0,1,0)</f>
        <v>1</v>
      </c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4"/>
      <c r="W247" s="4"/>
      <c r="X247" s="1"/>
      <c r="Y247" s="1"/>
      <c r="Z247" s="19">
        <f>IF(X247=0,1,0)</f>
        <v>1</v>
      </c>
      <c r="AA247" s="20"/>
      <c r="AB247" s="20"/>
      <c r="AC247" s="20"/>
      <c r="AD247" s="20"/>
      <c r="AE247" s="1"/>
      <c r="AF247" s="1"/>
      <c r="AG247" s="19">
        <f>IF(AE247=0,1,0)</f>
        <v>1</v>
      </c>
      <c r="AH247" s="20"/>
      <c r="AI247" s="20"/>
      <c r="AJ247" s="20"/>
      <c r="AK247" s="1"/>
      <c r="AL247" s="1"/>
      <c r="AM247" s="19">
        <f>IF(AK247=0,1,0)</f>
        <v>1</v>
      </c>
      <c r="AN247" s="20"/>
      <c r="AO247" s="20"/>
      <c r="AP247" s="20"/>
      <c r="AQ247" s="20"/>
      <c r="AR247" s="20"/>
      <c r="AS247" s="20"/>
      <c r="AT247" s="1"/>
      <c r="AU247" s="1"/>
      <c r="AV247" s="19">
        <f>IF(AT247=0,1,0)</f>
        <v>1</v>
      </c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1"/>
      <c r="BJ247" s="1"/>
      <c r="BK247" s="19">
        <f>IF(BI247=0,1,0)</f>
        <v>1</v>
      </c>
      <c r="BL247" s="20"/>
      <c r="BM247" s="20"/>
      <c r="BN247" s="20"/>
      <c r="BO247" s="20"/>
      <c r="BP247" s="20"/>
      <c r="BQ247" s="20"/>
      <c r="BR247" s="20"/>
      <c r="BS247" s="4"/>
      <c r="BT247" s="20"/>
      <c r="BU247" s="20"/>
      <c r="BV247" s="20"/>
      <c r="BW247" s="48">
        <f t="shared" si="9"/>
        <v>0</v>
      </c>
      <c r="BX247" s="38"/>
    </row>
    <row r="248" spans="1:76" s="13" customFormat="1" ht="30.75" customHeight="1" x14ac:dyDescent="0.25">
      <c r="A248" s="39">
        <v>244</v>
      </c>
      <c r="B248" s="39"/>
      <c r="G248" s="4" t="s">
        <v>238</v>
      </c>
      <c r="H248" s="4"/>
      <c r="I248" s="46"/>
      <c r="J248" s="19">
        <f>IF(H248=0,1,0)</f>
        <v>1</v>
      </c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4"/>
      <c r="W248" s="4"/>
      <c r="X248" s="1"/>
      <c r="Y248" s="1"/>
      <c r="Z248" s="19">
        <f>IF(X248=0,1,0)</f>
        <v>1</v>
      </c>
      <c r="AA248" s="20"/>
      <c r="AB248" s="20"/>
      <c r="AC248" s="20"/>
      <c r="AD248" s="20"/>
      <c r="AE248" s="1"/>
      <c r="AF248" s="1"/>
      <c r="AG248" s="19">
        <f>IF(AE248=0,1,0)</f>
        <v>1</v>
      </c>
      <c r="AH248" s="20"/>
      <c r="AI248" s="20"/>
      <c r="AJ248" s="20"/>
      <c r="AK248" s="1"/>
      <c r="AL248" s="1"/>
      <c r="AM248" s="19">
        <f>IF(AK248=0,1,0)</f>
        <v>1</v>
      </c>
      <c r="AN248" s="20"/>
      <c r="AO248" s="20"/>
      <c r="AP248" s="20"/>
      <c r="AQ248" s="20"/>
      <c r="AR248" s="20"/>
      <c r="AS248" s="20"/>
      <c r="AT248" s="1"/>
      <c r="AU248" s="1"/>
      <c r="AV248" s="19">
        <f>IF(AT248=0,1,0)</f>
        <v>1</v>
      </c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1"/>
      <c r="BJ248" s="1"/>
      <c r="BK248" s="19">
        <f>IF(BI248=0,1,0)</f>
        <v>1</v>
      </c>
      <c r="BL248" s="20"/>
      <c r="BM248" s="20"/>
      <c r="BN248" s="20"/>
      <c r="BO248" s="20"/>
      <c r="BP248" s="20"/>
      <c r="BQ248" s="20"/>
      <c r="BR248" s="20"/>
      <c r="BS248" s="4"/>
      <c r="BT248" s="20"/>
      <c r="BU248" s="20"/>
      <c r="BV248" s="20"/>
      <c r="BW248" s="48">
        <f t="shared" si="9"/>
        <v>0</v>
      </c>
      <c r="BX248" s="38"/>
    </row>
    <row r="249" spans="1:76" s="13" customFormat="1" ht="30.75" customHeight="1" x14ac:dyDescent="0.25">
      <c r="A249" s="39">
        <v>245</v>
      </c>
      <c r="B249" s="39">
        <v>62</v>
      </c>
      <c r="D249" s="13" t="s">
        <v>52</v>
      </c>
      <c r="E249" s="13" t="s">
        <v>202</v>
      </c>
      <c r="F249" s="58">
        <v>43014</v>
      </c>
      <c r="G249" s="4" t="s">
        <v>239</v>
      </c>
      <c r="H249" s="37">
        <v>42914</v>
      </c>
      <c r="I249" s="46" t="s">
        <v>624</v>
      </c>
      <c r="J249" s="19">
        <f t="shared" si="1"/>
        <v>0</v>
      </c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4">
        <v>0</v>
      </c>
      <c r="W249" s="4"/>
      <c r="X249" s="1"/>
      <c r="Y249" s="1"/>
      <c r="Z249" s="19">
        <f t="shared" si="2"/>
        <v>1</v>
      </c>
      <c r="AA249" s="20"/>
      <c r="AB249" s="20"/>
      <c r="AC249" s="20"/>
      <c r="AD249" s="20"/>
      <c r="AE249" s="1">
        <v>0</v>
      </c>
      <c r="AF249" s="1"/>
      <c r="AG249" s="19">
        <f t="shared" si="3"/>
        <v>1</v>
      </c>
      <c r="AH249" s="20"/>
      <c r="AI249" s="20"/>
      <c r="AJ249" s="20"/>
      <c r="AK249" s="1">
        <v>1</v>
      </c>
      <c r="AL249" s="1" t="s">
        <v>624</v>
      </c>
      <c r="AM249" s="19">
        <f t="shared" si="4"/>
        <v>0</v>
      </c>
      <c r="AN249" s="20"/>
      <c r="AO249" s="20"/>
      <c r="AP249" s="20"/>
      <c r="AQ249" s="20"/>
      <c r="AR249" s="20"/>
      <c r="AS249" s="20"/>
      <c r="AT249" s="1">
        <v>1</v>
      </c>
      <c r="AU249" s="1" t="s">
        <v>624</v>
      </c>
      <c r="AV249" s="19">
        <f t="shared" si="5"/>
        <v>0</v>
      </c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>
        <v>1</v>
      </c>
      <c r="BH249" s="20"/>
      <c r="BI249" s="1">
        <v>0</v>
      </c>
      <c r="BJ249" s="1"/>
      <c r="BK249" s="19">
        <f t="shared" si="6"/>
        <v>1</v>
      </c>
      <c r="BL249" s="20"/>
      <c r="BM249" s="20"/>
      <c r="BN249" s="20"/>
      <c r="BO249" s="20"/>
      <c r="BP249" s="20"/>
      <c r="BQ249" s="20"/>
      <c r="BR249" s="20"/>
      <c r="BS249" s="4"/>
      <c r="BT249" s="20"/>
      <c r="BU249" s="20"/>
      <c r="BV249" s="20"/>
      <c r="BW249" s="48">
        <f t="shared" si="9"/>
        <v>47.5</v>
      </c>
      <c r="BX249" s="38"/>
    </row>
    <row r="250" spans="1:76" s="13" customFormat="1" ht="30.75" customHeight="1" x14ac:dyDescent="0.25">
      <c r="A250" s="39">
        <v>246</v>
      </c>
      <c r="B250" s="39"/>
      <c r="F250" s="58">
        <v>43014</v>
      </c>
      <c r="G250" s="4" t="s">
        <v>236</v>
      </c>
      <c r="H250" s="37">
        <v>43007</v>
      </c>
      <c r="I250" s="46" t="s">
        <v>625</v>
      </c>
      <c r="J250" s="19">
        <f t="shared" si="1"/>
        <v>0</v>
      </c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4">
        <v>0</v>
      </c>
      <c r="W250" s="4"/>
      <c r="X250" s="1"/>
      <c r="Y250" s="1"/>
      <c r="Z250" s="19">
        <f t="shared" si="2"/>
        <v>1</v>
      </c>
      <c r="AA250" s="20"/>
      <c r="AB250" s="20"/>
      <c r="AC250" s="20"/>
      <c r="AD250" s="20"/>
      <c r="AE250" s="1">
        <v>0</v>
      </c>
      <c r="AF250" s="1"/>
      <c r="AG250" s="19">
        <f t="shared" si="3"/>
        <v>1</v>
      </c>
      <c r="AH250" s="20"/>
      <c r="AI250" s="20"/>
      <c r="AJ250" s="20"/>
      <c r="AK250" s="1">
        <v>1</v>
      </c>
      <c r="AL250" s="1" t="s">
        <v>625</v>
      </c>
      <c r="AM250" s="19">
        <f t="shared" si="4"/>
        <v>0</v>
      </c>
      <c r="AN250" s="20"/>
      <c r="AO250" s="20"/>
      <c r="AP250" s="20"/>
      <c r="AQ250" s="20"/>
      <c r="AR250" s="20"/>
      <c r="AS250" s="20"/>
      <c r="AT250" s="1">
        <v>1</v>
      </c>
      <c r="AU250" s="1" t="s">
        <v>625</v>
      </c>
      <c r="AV250" s="19">
        <f t="shared" si="5"/>
        <v>0</v>
      </c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>
        <v>1</v>
      </c>
      <c r="BH250" s="20"/>
      <c r="BI250" s="1">
        <v>0</v>
      </c>
      <c r="BJ250" s="1"/>
      <c r="BK250" s="19">
        <f t="shared" si="6"/>
        <v>1</v>
      </c>
      <c r="BL250" s="20"/>
      <c r="BM250" s="20"/>
      <c r="BN250" s="20"/>
      <c r="BO250" s="20"/>
      <c r="BP250" s="20"/>
      <c r="BQ250" s="20"/>
      <c r="BR250" s="20"/>
      <c r="BS250" s="4"/>
      <c r="BT250" s="20"/>
      <c r="BU250" s="20"/>
      <c r="BV250" s="20"/>
      <c r="BW250" s="48">
        <f t="shared" si="9"/>
        <v>47.5</v>
      </c>
      <c r="BX250" s="38"/>
    </row>
    <row r="251" spans="1:76" s="13" customFormat="1" ht="30.75" customHeight="1" x14ac:dyDescent="0.25">
      <c r="A251" s="39">
        <v>247</v>
      </c>
      <c r="B251" s="39"/>
      <c r="G251" s="4" t="s">
        <v>237</v>
      </c>
      <c r="H251" s="4"/>
      <c r="I251" s="46"/>
      <c r="J251" s="19">
        <f t="shared" si="1"/>
        <v>1</v>
      </c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4"/>
      <c r="W251" s="4"/>
      <c r="X251" s="1"/>
      <c r="Y251" s="1"/>
      <c r="Z251" s="19">
        <f t="shared" si="2"/>
        <v>1</v>
      </c>
      <c r="AA251" s="20"/>
      <c r="AB251" s="20"/>
      <c r="AC251" s="20"/>
      <c r="AD251" s="20"/>
      <c r="AE251" s="1"/>
      <c r="AF251" s="1"/>
      <c r="AG251" s="19">
        <f t="shared" si="3"/>
        <v>1</v>
      </c>
      <c r="AH251" s="20"/>
      <c r="AI251" s="20"/>
      <c r="AJ251" s="20"/>
      <c r="AK251" s="1"/>
      <c r="AL251" s="1"/>
      <c r="AM251" s="19">
        <f t="shared" si="4"/>
        <v>1</v>
      </c>
      <c r="AN251" s="20"/>
      <c r="AO251" s="20"/>
      <c r="AP251" s="20"/>
      <c r="AQ251" s="20"/>
      <c r="AR251" s="20"/>
      <c r="AS251" s="20"/>
      <c r="AT251" s="1"/>
      <c r="AU251" s="1"/>
      <c r="AV251" s="19">
        <f t="shared" si="5"/>
        <v>1</v>
      </c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1"/>
      <c r="BJ251" s="1"/>
      <c r="BK251" s="19">
        <f t="shared" si="6"/>
        <v>1</v>
      </c>
      <c r="BL251" s="20"/>
      <c r="BM251" s="20"/>
      <c r="BN251" s="20"/>
      <c r="BO251" s="20"/>
      <c r="BP251" s="20"/>
      <c r="BQ251" s="20"/>
      <c r="BR251" s="20"/>
      <c r="BS251" s="4"/>
      <c r="BT251" s="20"/>
      <c r="BU251" s="20"/>
      <c r="BV251" s="20"/>
      <c r="BW251" s="48">
        <f t="shared" si="9"/>
        <v>0</v>
      </c>
      <c r="BX251" s="38"/>
    </row>
    <row r="252" spans="1:76" s="13" customFormat="1" ht="30.75" customHeight="1" x14ac:dyDescent="0.25">
      <c r="A252" s="39">
        <v>248</v>
      </c>
      <c r="B252" s="39"/>
      <c r="G252" s="4" t="s">
        <v>238</v>
      </c>
      <c r="H252" s="4"/>
      <c r="I252" s="46"/>
      <c r="J252" s="19">
        <f t="shared" si="1"/>
        <v>1</v>
      </c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4"/>
      <c r="W252" s="4"/>
      <c r="X252" s="1"/>
      <c r="Y252" s="1"/>
      <c r="Z252" s="19">
        <f t="shared" si="2"/>
        <v>1</v>
      </c>
      <c r="AA252" s="20"/>
      <c r="AB252" s="20"/>
      <c r="AC252" s="20"/>
      <c r="AD252" s="20"/>
      <c r="AE252" s="1"/>
      <c r="AF252" s="1"/>
      <c r="AG252" s="19">
        <f t="shared" si="3"/>
        <v>1</v>
      </c>
      <c r="AH252" s="20"/>
      <c r="AI252" s="20"/>
      <c r="AJ252" s="20"/>
      <c r="AK252" s="1"/>
      <c r="AL252" s="1"/>
      <c r="AM252" s="19">
        <f t="shared" si="4"/>
        <v>1</v>
      </c>
      <c r="AN252" s="20"/>
      <c r="AO252" s="20"/>
      <c r="AP252" s="20"/>
      <c r="AQ252" s="20"/>
      <c r="AR252" s="20"/>
      <c r="AS252" s="20"/>
      <c r="AT252" s="1"/>
      <c r="AU252" s="1"/>
      <c r="AV252" s="19">
        <f t="shared" si="5"/>
        <v>1</v>
      </c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1"/>
      <c r="BJ252" s="1"/>
      <c r="BK252" s="19">
        <f t="shared" si="6"/>
        <v>1</v>
      </c>
      <c r="BL252" s="20"/>
      <c r="BM252" s="20"/>
      <c r="BN252" s="20"/>
      <c r="BO252" s="20"/>
      <c r="BP252" s="20"/>
      <c r="BQ252" s="20"/>
      <c r="BR252" s="20"/>
      <c r="BS252" s="4"/>
      <c r="BT252" s="20"/>
      <c r="BU252" s="20"/>
      <c r="BV252" s="20"/>
      <c r="BW252" s="48">
        <f t="shared" si="9"/>
        <v>0</v>
      </c>
      <c r="BX252" s="38"/>
    </row>
    <row r="253" spans="1:76" s="13" customFormat="1" ht="30.75" customHeight="1" x14ac:dyDescent="0.25">
      <c r="A253" s="39">
        <v>249</v>
      </c>
      <c r="B253" s="39">
        <v>63</v>
      </c>
      <c r="D253" s="13" t="s">
        <v>53</v>
      </c>
      <c r="E253" s="13" t="s">
        <v>203</v>
      </c>
      <c r="F253" s="58">
        <v>43014</v>
      </c>
      <c r="G253" s="4" t="s">
        <v>239</v>
      </c>
      <c r="H253" s="37">
        <v>42916</v>
      </c>
      <c r="I253" s="46" t="s">
        <v>626</v>
      </c>
      <c r="J253" s="19">
        <f t="shared" si="1"/>
        <v>0</v>
      </c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4">
        <v>1</v>
      </c>
      <c r="W253" s="4" t="s">
        <v>631</v>
      </c>
      <c r="X253" s="1">
        <v>1</v>
      </c>
      <c r="Y253" s="1" t="s">
        <v>627</v>
      </c>
      <c r="Z253" s="19">
        <f t="shared" si="2"/>
        <v>0</v>
      </c>
      <c r="AA253" s="20"/>
      <c r="AB253" s="20"/>
      <c r="AC253" s="20"/>
      <c r="AD253" s="20"/>
      <c r="AE253" s="1">
        <v>0</v>
      </c>
      <c r="AF253" s="1"/>
      <c r="AG253" s="19">
        <f t="shared" si="3"/>
        <v>1</v>
      </c>
      <c r="AH253" s="20"/>
      <c r="AI253" s="20"/>
      <c r="AJ253" s="20"/>
      <c r="AK253" s="1">
        <v>1</v>
      </c>
      <c r="AL253" s="1" t="s">
        <v>626</v>
      </c>
      <c r="AM253" s="19">
        <f t="shared" si="4"/>
        <v>0</v>
      </c>
      <c r="AN253" s="20"/>
      <c r="AO253" s="20"/>
      <c r="AP253" s="20"/>
      <c r="AQ253" s="20"/>
      <c r="AR253" s="20"/>
      <c r="AS253" s="20"/>
      <c r="AT253" s="1">
        <v>1</v>
      </c>
      <c r="AU253" s="1" t="s">
        <v>628</v>
      </c>
      <c r="AV253" s="19">
        <f t="shared" si="5"/>
        <v>0</v>
      </c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1">
        <v>1</v>
      </c>
      <c r="BJ253" s="1" t="s">
        <v>630</v>
      </c>
      <c r="BK253" s="19">
        <f t="shared" si="6"/>
        <v>0</v>
      </c>
      <c r="BL253" s="20"/>
      <c r="BM253" s="20"/>
      <c r="BN253" s="20"/>
      <c r="BO253" s="20"/>
      <c r="BP253" s="20"/>
      <c r="BQ253" s="20"/>
      <c r="BR253" s="20"/>
      <c r="BS253" s="4"/>
      <c r="BT253" s="20"/>
      <c r="BU253" s="20"/>
      <c r="BV253" s="20"/>
      <c r="BW253" s="48">
        <f t="shared" si="9"/>
        <v>75</v>
      </c>
      <c r="BX253" s="38"/>
    </row>
    <row r="254" spans="1:76" s="13" customFormat="1" ht="30.75" customHeight="1" x14ac:dyDescent="0.25">
      <c r="A254" s="39">
        <v>250</v>
      </c>
      <c r="B254" s="39"/>
      <c r="F254" s="58">
        <v>43014</v>
      </c>
      <c r="G254" s="4" t="s">
        <v>236</v>
      </c>
      <c r="H254" s="37">
        <v>43000</v>
      </c>
      <c r="I254" s="46" t="s">
        <v>632</v>
      </c>
      <c r="J254" s="19">
        <f>IF(H254=0,1,0)</f>
        <v>0</v>
      </c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4">
        <v>1</v>
      </c>
      <c r="W254" s="4" t="s">
        <v>633</v>
      </c>
      <c r="X254" s="1">
        <v>0</v>
      </c>
      <c r="Y254" s="1"/>
      <c r="Z254" s="19">
        <f>IF(X254=0,1,0)</f>
        <v>1</v>
      </c>
      <c r="AA254" s="20"/>
      <c r="AB254" s="20"/>
      <c r="AC254" s="20"/>
      <c r="AD254" s="20"/>
      <c r="AE254" s="1">
        <v>0</v>
      </c>
      <c r="AF254" s="1"/>
      <c r="AG254" s="19">
        <f>IF(AE254=0,1,0)</f>
        <v>1</v>
      </c>
      <c r="AH254" s="20"/>
      <c r="AI254" s="20"/>
      <c r="AJ254" s="20"/>
      <c r="AK254" s="1">
        <v>1</v>
      </c>
      <c r="AL254" s="1" t="s">
        <v>632</v>
      </c>
      <c r="AM254" s="19">
        <f>IF(AK254=0,1,0)</f>
        <v>0</v>
      </c>
      <c r="AN254" s="20"/>
      <c r="AO254" s="20"/>
      <c r="AP254" s="20"/>
      <c r="AQ254" s="20"/>
      <c r="AR254" s="20"/>
      <c r="AS254" s="20"/>
      <c r="AT254" s="1">
        <v>1</v>
      </c>
      <c r="AU254" s="1" t="s">
        <v>629</v>
      </c>
      <c r="AV254" s="19">
        <f>IF(AT254=0,1,0)</f>
        <v>0</v>
      </c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1">
        <v>1</v>
      </c>
      <c r="BJ254" s="1" t="s">
        <v>630</v>
      </c>
      <c r="BK254" s="19">
        <f>IF(BI254=0,1,0)</f>
        <v>0</v>
      </c>
      <c r="BL254" s="20"/>
      <c r="BM254" s="20"/>
      <c r="BN254" s="20"/>
      <c r="BO254" s="20"/>
      <c r="BP254" s="20"/>
      <c r="BQ254" s="20"/>
      <c r="BR254" s="20"/>
      <c r="BS254" s="4"/>
      <c r="BT254" s="20"/>
      <c r="BU254" s="20"/>
      <c r="BV254" s="20"/>
      <c r="BW254" s="48">
        <f t="shared" si="9"/>
        <v>62.5</v>
      </c>
      <c r="BX254" s="38"/>
    </row>
    <row r="255" spans="1:76" s="13" customFormat="1" ht="30.75" customHeight="1" x14ac:dyDescent="0.25">
      <c r="A255" s="39">
        <v>251</v>
      </c>
      <c r="B255" s="39"/>
      <c r="G255" s="4" t="s">
        <v>237</v>
      </c>
      <c r="H255" s="37"/>
      <c r="I255" s="46"/>
      <c r="J255" s="19">
        <f>IF(H255=0,1,0)</f>
        <v>1</v>
      </c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4"/>
      <c r="W255" s="4"/>
      <c r="X255" s="1"/>
      <c r="Y255" s="1"/>
      <c r="Z255" s="19">
        <f>IF(X255=0,1,0)</f>
        <v>1</v>
      </c>
      <c r="AA255" s="20"/>
      <c r="AB255" s="20"/>
      <c r="AC255" s="20"/>
      <c r="AD255" s="20"/>
      <c r="AE255" s="1"/>
      <c r="AF255" s="1"/>
      <c r="AG255" s="19">
        <f>IF(AE255=0,1,0)</f>
        <v>1</v>
      </c>
      <c r="AH255" s="20"/>
      <c r="AI255" s="20"/>
      <c r="AJ255" s="20"/>
      <c r="AK255" s="1"/>
      <c r="AL255" s="1"/>
      <c r="AM255" s="19">
        <f>IF(AK255=0,1,0)</f>
        <v>1</v>
      </c>
      <c r="AN255" s="20"/>
      <c r="AO255" s="20"/>
      <c r="AP255" s="20"/>
      <c r="AQ255" s="20"/>
      <c r="AR255" s="20"/>
      <c r="AS255" s="20"/>
      <c r="AT255" s="1"/>
      <c r="AU255" s="1"/>
      <c r="AV255" s="19">
        <f>IF(AT255=0,1,0)</f>
        <v>1</v>
      </c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1"/>
      <c r="BJ255" s="1"/>
      <c r="BK255" s="19">
        <f>IF(BI255=0,1,0)</f>
        <v>1</v>
      </c>
      <c r="BL255" s="20"/>
      <c r="BM255" s="20"/>
      <c r="BN255" s="20"/>
      <c r="BO255" s="20"/>
      <c r="BP255" s="20"/>
      <c r="BQ255" s="20"/>
      <c r="BR255" s="20"/>
      <c r="BS255" s="4"/>
      <c r="BT255" s="20"/>
      <c r="BU255" s="20"/>
      <c r="BV255" s="20"/>
      <c r="BW255" s="48">
        <f t="shared" si="9"/>
        <v>0</v>
      </c>
      <c r="BX255" s="38"/>
    </row>
    <row r="256" spans="1:76" s="13" customFormat="1" ht="30.75" customHeight="1" x14ac:dyDescent="0.25">
      <c r="A256" s="39">
        <v>252</v>
      </c>
      <c r="B256" s="39"/>
      <c r="G256" s="4" t="s">
        <v>238</v>
      </c>
      <c r="H256" s="4"/>
      <c r="I256" s="46"/>
      <c r="J256" s="19">
        <f>IF(H256=0,1,0)</f>
        <v>1</v>
      </c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4"/>
      <c r="W256" s="4"/>
      <c r="X256" s="1"/>
      <c r="Y256" s="1"/>
      <c r="Z256" s="19">
        <f>IF(X256=0,1,0)</f>
        <v>1</v>
      </c>
      <c r="AA256" s="20"/>
      <c r="AB256" s="20"/>
      <c r="AC256" s="20"/>
      <c r="AD256" s="20"/>
      <c r="AE256" s="1"/>
      <c r="AF256" s="1"/>
      <c r="AG256" s="19">
        <f>IF(AE256=0,1,0)</f>
        <v>1</v>
      </c>
      <c r="AH256" s="20"/>
      <c r="AI256" s="20"/>
      <c r="AJ256" s="20"/>
      <c r="AK256" s="1"/>
      <c r="AL256" s="1"/>
      <c r="AM256" s="19">
        <f>IF(AK256=0,1,0)</f>
        <v>1</v>
      </c>
      <c r="AN256" s="20"/>
      <c r="AO256" s="20"/>
      <c r="AP256" s="20"/>
      <c r="AQ256" s="20"/>
      <c r="AR256" s="20"/>
      <c r="AS256" s="20"/>
      <c r="AT256" s="1"/>
      <c r="AU256" s="1"/>
      <c r="AV256" s="19">
        <f>IF(AT256=0,1,0)</f>
        <v>1</v>
      </c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1"/>
      <c r="BJ256" s="1"/>
      <c r="BK256" s="19">
        <f>IF(BI256=0,1,0)</f>
        <v>1</v>
      </c>
      <c r="BL256" s="20"/>
      <c r="BM256" s="20"/>
      <c r="BN256" s="20"/>
      <c r="BO256" s="20"/>
      <c r="BP256" s="20"/>
      <c r="BQ256" s="20"/>
      <c r="BR256" s="20"/>
      <c r="BS256" s="4"/>
      <c r="BT256" s="20"/>
      <c r="BU256" s="20"/>
      <c r="BV256" s="20"/>
      <c r="BW256" s="48">
        <f t="shared" si="9"/>
        <v>0</v>
      </c>
      <c r="BX256" s="38"/>
    </row>
    <row r="257" spans="1:76" s="13" customFormat="1" ht="30.75" customHeight="1" x14ac:dyDescent="0.25">
      <c r="A257" s="39">
        <v>253</v>
      </c>
      <c r="B257" s="39">
        <v>64</v>
      </c>
      <c r="D257" s="13" t="s">
        <v>54</v>
      </c>
      <c r="E257" s="13" t="s">
        <v>204</v>
      </c>
      <c r="F257" s="58">
        <v>43014</v>
      </c>
      <c r="G257" s="4" t="s">
        <v>239</v>
      </c>
      <c r="H257" s="37">
        <v>42916</v>
      </c>
      <c r="I257" s="46" t="s">
        <v>634</v>
      </c>
      <c r="J257" s="19">
        <f t="shared" si="1"/>
        <v>0</v>
      </c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4">
        <v>1</v>
      </c>
      <c r="W257" s="4" t="s">
        <v>641</v>
      </c>
      <c r="X257" s="1">
        <v>0</v>
      </c>
      <c r="Y257" s="1"/>
      <c r="Z257" s="19">
        <f t="shared" si="2"/>
        <v>1</v>
      </c>
      <c r="AA257" s="20"/>
      <c r="AB257" s="20"/>
      <c r="AC257" s="20"/>
      <c r="AD257" s="20"/>
      <c r="AE257" s="1">
        <v>0</v>
      </c>
      <c r="AF257" s="1"/>
      <c r="AG257" s="19">
        <f t="shared" si="3"/>
        <v>1</v>
      </c>
      <c r="AH257" s="20"/>
      <c r="AI257" s="20"/>
      <c r="AJ257" s="20"/>
      <c r="AK257" s="1">
        <v>1</v>
      </c>
      <c r="AL257" s="1" t="s">
        <v>634</v>
      </c>
      <c r="AM257" s="19">
        <f t="shared" si="4"/>
        <v>0</v>
      </c>
      <c r="AN257" s="20"/>
      <c r="AO257" s="20"/>
      <c r="AP257" s="20"/>
      <c r="AQ257" s="20"/>
      <c r="AR257" s="20"/>
      <c r="AS257" s="20"/>
      <c r="AT257" s="1">
        <v>1</v>
      </c>
      <c r="AU257" s="1" t="s">
        <v>639</v>
      </c>
      <c r="AV257" s="19">
        <f t="shared" si="5"/>
        <v>0</v>
      </c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1">
        <v>1</v>
      </c>
      <c r="BJ257" s="1" t="s">
        <v>635</v>
      </c>
      <c r="BK257" s="19">
        <f t="shared" si="6"/>
        <v>0</v>
      </c>
      <c r="BL257" s="20"/>
      <c r="BM257" s="20"/>
      <c r="BN257" s="20">
        <v>1</v>
      </c>
      <c r="BO257" s="20"/>
      <c r="BP257" s="20"/>
      <c r="BQ257" s="20"/>
      <c r="BR257" s="20"/>
      <c r="BS257" s="4"/>
      <c r="BT257" s="20"/>
      <c r="BU257" s="20"/>
      <c r="BV257" s="20"/>
      <c r="BW257" s="48">
        <f t="shared" si="9"/>
        <v>52.5</v>
      </c>
      <c r="BX257" s="38"/>
    </row>
    <row r="258" spans="1:76" s="13" customFormat="1" ht="30.75" customHeight="1" x14ac:dyDescent="0.25">
      <c r="A258" s="39">
        <v>254</v>
      </c>
      <c r="B258" s="39"/>
      <c r="F258" s="58">
        <v>43014</v>
      </c>
      <c r="G258" s="4" t="s">
        <v>236</v>
      </c>
      <c r="H258" s="37">
        <v>43006</v>
      </c>
      <c r="I258" s="46" t="s">
        <v>638</v>
      </c>
      <c r="J258" s="19">
        <f t="shared" si="1"/>
        <v>0</v>
      </c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4">
        <v>1</v>
      </c>
      <c r="W258" s="4" t="s">
        <v>642</v>
      </c>
      <c r="X258" s="1">
        <v>1</v>
      </c>
      <c r="Y258" s="1" t="s">
        <v>637</v>
      </c>
      <c r="Z258" s="19">
        <f t="shared" si="2"/>
        <v>0</v>
      </c>
      <c r="AA258" s="20"/>
      <c r="AB258" s="20"/>
      <c r="AC258" s="20"/>
      <c r="AD258" s="20"/>
      <c r="AE258" s="1">
        <v>1</v>
      </c>
      <c r="AF258" s="1" t="s">
        <v>636</v>
      </c>
      <c r="AG258" s="19">
        <f t="shared" si="3"/>
        <v>0</v>
      </c>
      <c r="AH258" s="20"/>
      <c r="AI258" s="20"/>
      <c r="AJ258" s="20"/>
      <c r="AK258" s="1">
        <v>1</v>
      </c>
      <c r="AL258" s="1" t="s">
        <v>638</v>
      </c>
      <c r="AM258" s="19">
        <f t="shared" si="4"/>
        <v>0</v>
      </c>
      <c r="AN258" s="20"/>
      <c r="AO258" s="20"/>
      <c r="AP258" s="20"/>
      <c r="AQ258" s="20"/>
      <c r="AR258" s="20"/>
      <c r="AS258" s="20"/>
      <c r="AT258" s="1">
        <v>1</v>
      </c>
      <c r="AU258" s="1" t="s">
        <v>640</v>
      </c>
      <c r="AV258" s="19">
        <f t="shared" si="5"/>
        <v>0</v>
      </c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1">
        <v>1</v>
      </c>
      <c r="BJ258" s="1" t="s">
        <v>635</v>
      </c>
      <c r="BK258" s="19">
        <f t="shared" si="6"/>
        <v>0</v>
      </c>
      <c r="BL258" s="20"/>
      <c r="BM258" s="20"/>
      <c r="BN258" s="20">
        <v>1</v>
      </c>
      <c r="BO258" s="20"/>
      <c r="BP258" s="20"/>
      <c r="BQ258" s="20"/>
      <c r="BR258" s="20"/>
      <c r="BS258" s="4"/>
      <c r="BT258" s="20"/>
      <c r="BU258" s="20"/>
      <c r="BV258" s="20"/>
      <c r="BW258" s="48">
        <f t="shared" si="9"/>
        <v>77.5</v>
      </c>
      <c r="BX258" s="38"/>
    </row>
    <row r="259" spans="1:76" s="13" customFormat="1" ht="30.75" customHeight="1" x14ac:dyDescent="0.25">
      <c r="A259" s="39">
        <v>255</v>
      </c>
      <c r="B259" s="39"/>
      <c r="G259" s="4" t="s">
        <v>237</v>
      </c>
      <c r="H259" s="4"/>
      <c r="I259" s="46"/>
      <c r="J259" s="19">
        <f t="shared" si="1"/>
        <v>1</v>
      </c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4"/>
      <c r="W259" s="4"/>
      <c r="X259" s="1"/>
      <c r="Y259" s="1"/>
      <c r="Z259" s="19">
        <f t="shared" si="2"/>
        <v>1</v>
      </c>
      <c r="AA259" s="20"/>
      <c r="AB259" s="20"/>
      <c r="AC259" s="20"/>
      <c r="AD259" s="20"/>
      <c r="AE259" s="1"/>
      <c r="AF259" s="1"/>
      <c r="AG259" s="19">
        <f t="shared" si="3"/>
        <v>1</v>
      </c>
      <c r="AH259" s="20"/>
      <c r="AI259" s="20"/>
      <c r="AJ259" s="20"/>
      <c r="AK259" s="1"/>
      <c r="AL259" s="1"/>
      <c r="AM259" s="19">
        <f t="shared" si="4"/>
        <v>1</v>
      </c>
      <c r="AN259" s="20"/>
      <c r="AO259" s="20"/>
      <c r="AP259" s="20"/>
      <c r="AQ259" s="20"/>
      <c r="AR259" s="20"/>
      <c r="AS259" s="20"/>
      <c r="AT259" s="1"/>
      <c r="AU259" s="1"/>
      <c r="AV259" s="19">
        <f t="shared" si="5"/>
        <v>1</v>
      </c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1"/>
      <c r="BJ259" s="1"/>
      <c r="BK259" s="19">
        <f t="shared" si="6"/>
        <v>1</v>
      </c>
      <c r="BL259" s="20"/>
      <c r="BM259" s="20"/>
      <c r="BN259" s="20"/>
      <c r="BO259" s="20"/>
      <c r="BP259" s="20"/>
      <c r="BQ259" s="20"/>
      <c r="BR259" s="20"/>
      <c r="BS259" s="4"/>
      <c r="BT259" s="20"/>
      <c r="BU259" s="20"/>
      <c r="BV259" s="20"/>
      <c r="BW259" s="48">
        <f t="shared" si="9"/>
        <v>0</v>
      </c>
      <c r="BX259" s="38"/>
    </row>
    <row r="260" spans="1:76" s="13" customFormat="1" ht="30.75" customHeight="1" x14ac:dyDescent="0.25">
      <c r="A260" s="39">
        <v>256</v>
      </c>
      <c r="B260" s="39"/>
      <c r="G260" s="4" t="s">
        <v>238</v>
      </c>
      <c r="H260" s="4"/>
      <c r="I260" s="46"/>
      <c r="J260" s="19">
        <f t="shared" si="1"/>
        <v>1</v>
      </c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4"/>
      <c r="W260" s="4"/>
      <c r="X260" s="1"/>
      <c r="Y260" s="1"/>
      <c r="Z260" s="19">
        <f t="shared" si="2"/>
        <v>1</v>
      </c>
      <c r="AA260" s="20"/>
      <c r="AB260" s="20"/>
      <c r="AC260" s="20"/>
      <c r="AD260" s="20"/>
      <c r="AE260" s="1"/>
      <c r="AF260" s="1"/>
      <c r="AG260" s="19">
        <f t="shared" si="3"/>
        <v>1</v>
      </c>
      <c r="AH260" s="20"/>
      <c r="AI260" s="20"/>
      <c r="AJ260" s="20"/>
      <c r="AK260" s="1"/>
      <c r="AL260" s="1"/>
      <c r="AM260" s="19">
        <f t="shared" si="4"/>
        <v>1</v>
      </c>
      <c r="AN260" s="20"/>
      <c r="AO260" s="20"/>
      <c r="AP260" s="20"/>
      <c r="AQ260" s="20"/>
      <c r="AR260" s="20"/>
      <c r="AS260" s="20"/>
      <c r="AT260" s="1"/>
      <c r="AU260" s="1"/>
      <c r="AV260" s="19">
        <f t="shared" si="5"/>
        <v>1</v>
      </c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1"/>
      <c r="BJ260" s="1"/>
      <c r="BK260" s="19">
        <f t="shared" si="6"/>
        <v>1</v>
      </c>
      <c r="BL260" s="20"/>
      <c r="BM260" s="20"/>
      <c r="BN260" s="20"/>
      <c r="BO260" s="20"/>
      <c r="BP260" s="20"/>
      <c r="BQ260" s="20"/>
      <c r="BR260" s="20"/>
      <c r="BS260" s="4"/>
      <c r="BT260" s="20"/>
      <c r="BU260" s="20"/>
      <c r="BV260" s="20"/>
      <c r="BW260" s="48">
        <f t="shared" si="9"/>
        <v>0</v>
      </c>
      <c r="BX260" s="38"/>
    </row>
    <row r="261" spans="1:76" s="13" customFormat="1" ht="30.75" customHeight="1" x14ac:dyDescent="0.25">
      <c r="A261" s="39">
        <v>257</v>
      </c>
      <c r="B261" s="39">
        <v>65</v>
      </c>
      <c r="D261" s="13" t="s">
        <v>55</v>
      </c>
      <c r="E261" s="13" t="s">
        <v>205</v>
      </c>
      <c r="F261" s="58">
        <v>43014</v>
      </c>
      <c r="G261" s="4" t="s">
        <v>239</v>
      </c>
      <c r="H261" s="37">
        <v>42915</v>
      </c>
      <c r="I261" s="46" t="s">
        <v>643</v>
      </c>
      <c r="J261" s="19">
        <f t="shared" si="1"/>
        <v>0</v>
      </c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4">
        <v>1</v>
      </c>
      <c r="W261" s="4" t="s">
        <v>648</v>
      </c>
      <c r="X261" s="1">
        <v>1</v>
      </c>
      <c r="Y261" s="1" t="s">
        <v>645</v>
      </c>
      <c r="Z261" s="19">
        <f t="shared" si="2"/>
        <v>0</v>
      </c>
      <c r="AA261" s="20"/>
      <c r="AB261" s="20"/>
      <c r="AC261" s="20"/>
      <c r="AD261" s="20"/>
      <c r="AE261" s="1">
        <v>1</v>
      </c>
      <c r="AF261" s="1" t="s">
        <v>646</v>
      </c>
      <c r="AG261" s="19">
        <f t="shared" si="3"/>
        <v>0</v>
      </c>
      <c r="AH261" s="20"/>
      <c r="AI261" s="20"/>
      <c r="AJ261" s="20"/>
      <c r="AK261" s="1">
        <v>1</v>
      </c>
      <c r="AL261" s="1" t="s">
        <v>643</v>
      </c>
      <c r="AM261" s="19">
        <f t="shared" si="4"/>
        <v>0</v>
      </c>
      <c r="AN261" s="20"/>
      <c r="AO261" s="20"/>
      <c r="AP261" s="20"/>
      <c r="AQ261" s="20"/>
      <c r="AR261" s="20"/>
      <c r="AS261" s="20"/>
      <c r="AT261" s="1">
        <v>1</v>
      </c>
      <c r="AU261" s="73" t="s">
        <v>644</v>
      </c>
      <c r="AV261" s="19">
        <f t="shared" si="5"/>
        <v>0</v>
      </c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>
        <v>1</v>
      </c>
      <c r="BH261" s="20"/>
      <c r="BI261" s="1">
        <v>1</v>
      </c>
      <c r="BJ261" s="1" t="s">
        <v>647</v>
      </c>
      <c r="BK261" s="19">
        <f t="shared" si="6"/>
        <v>0</v>
      </c>
      <c r="BL261" s="20"/>
      <c r="BM261" s="20"/>
      <c r="BN261" s="20"/>
      <c r="BO261" s="20"/>
      <c r="BP261" s="20"/>
      <c r="BQ261" s="20"/>
      <c r="BR261" s="20"/>
      <c r="BS261" s="4"/>
      <c r="BT261" s="20"/>
      <c r="BU261" s="20"/>
      <c r="BV261" s="20"/>
      <c r="BW261" s="48">
        <f t="shared" si="9"/>
        <v>85</v>
      </c>
      <c r="BX261" s="38"/>
    </row>
    <row r="262" spans="1:76" s="13" customFormat="1" ht="30.75" customHeight="1" x14ac:dyDescent="0.25">
      <c r="A262" s="39">
        <v>258</v>
      </c>
      <c r="B262" s="39"/>
      <c r="F262" s="58">
        <v>43014</v>
      </c>
      <c r="G262" s="4" t="s">
        <v>236</v>
      </c>
      <c r="H262" s="37">
        <v>42972</v>
      </c>
      <c r="I262" s="46" t="s">
        <v>648</v>
      </c>
      <c r="J262" s="19">
        <f>IF(H262=0,1,0)</f>
        <v>0</v>
      </c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4">
        <v>0</v>
      </c>
      <c r="W262" s="4"/>
      <c r="X262" s="1">
        <v>0</v>
      </c>
      <c r="Y262" s="1"/>
      <c r="Z262" s="19">
        <f>IF(X262=0,1,0)</f>
        <v>1</v>
      </c>
      <c r="AA262" s="20"/>
      <c r="AB262" s="20"/>
      <c r="AC262" s="20"/>
      <c r="AD262" s="20"/>
      <c r="AE262" s="1"/>
      <c r="AF262" s="1"/>
      <c r="AG262" s="19">
        <f>IF(AE262=0,1,0)</f>
        <v>1</v>
      </c>
      <c r="AH262" s="20"/>
      <c r="AI262" s="20"/>
      <c r="AJ262" s="20"/>
      <c r="AK262" s="1">
        <v>1</v>
      </c>
      <c r="AL262" s="1" t="s">
        <v>648</v>
      </c>
      <c r="AM262" s="19">
        <f>IF(AK262=0,1,0)</f>
        <v>0</v>
      </c>
      <c r="AN262" s="20"/>
      <c r="AO262" s="20"/>
      <c r="AP262" s="20"/>
      <c r="AQ262" s="20"/>
      <c r="AR262" s="20"/>
      <c r="AS262" s="20"/>
      <c r="AT262" s="1">
        <v>1</v>
      </c>
      <c r="AU262" s="1" t="s">
        <v>649</v>
      </c>
      <c r="AV262" s="19">
        <f>IF(AT262=0,1,0)</f>
        <v>0</v>
      </c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>
        <v>1</v>
      </c>
      <c r="BH262" s="20"/>
      <c r="BI262" s="1">
        <v>1</v>
      </c>
      <c r="BJ262" s="1" t="s">
        <v>647</v>
      </c>
      <c r="BK262" s="19">
        <f>IF(BI262=0,1,0)</f>
        <v>0</v>
      </c>
      <c r="BL262" s="20"/>
      <c r="BM262" s="20"/>
      <c r="BN262" s="20"/>
      <c r="BO262" s="20"/>
      <c r="BP262" s="20"/>
      <c r="BQ262" s="20"/>
      <c r="BR262" s="20"/>
      <c r="BS262" s="4"/>
      <c r="BT262" s="20"/>
      <c r="BU262" s="20"/>
      <c r="BV262" s="20"/>
      <c r="BW262" s="48">
        <f t="shared" ref="BW262:BW325" si="10">IF(J262=0,((H$4+K$4*K262+L$4*L262+N$4*N262+Q$4*Q262)+(X$4+Z$4*Z262+AA$4*AA262+AB$4*AB262+AC$4*AC262+AD$4*AD262)+(AE$4+AG$4*AG262+AH$4*AH262+AI$4*AI262+AJ$4*AJ262)+(AK$4+AM$4*AM262+AN$4*AN262+AO$4*AO262+AP$4*AP262+AQ$4*AQ262+AR$4*AR262+AS$4*AS262)+(AT$4+AV$4*AV262+AW$4*AW262+AX$4*AX262+BA$4*BA262+BB$4*BB262+BC$4*BC262+BD$4*BD262+AY$4*AY262+AZ$4*AZ262+BE$4*BE262+BF$4*BF262+BG$4*BG262+BH$4*BH262)+(BI$4+BK$4*BK262+BL$4*BL262+BM$4*BM262+BN$4*BN262+BO$4*BO262+BP$4*BP262+BQ$4*BQ262+BR$4*BR262+BV$4*BV262)+(BT$4*BT262+BU$4*BU262)),0)</f>
        <v>60</v>
      </c>
      <c r="BX262" s="38"/>
    </row>
    <row r="263" spans="1:76" s="13" customFormat="1" ht="30.75" customHeight="1" x14ac:dyDescent="0.25">
      <c r="A263" s="39">
        <v>259</v>
      </c>
      <c r="B263" s="39"/>
      <c r="F263" s="58">
        <v>43014</v>
      </c>
      <c r="G263" s="4" t="s">
        <v>237</v>
      </c>
      <c r="H263" s="37">
        <v>43014</v>
      </c>
      <c r="I263" s="46" t="s">
        <v>650</v>
      </c>
      <c r="J263" s="19">
        <f>IF(H263=0,1,0)</f>
        <v>0</v>
      </c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4"/>
      <c r="W263" s="4"/>
      <c r="X263" s="1">
        <v>0</v>
      </c>
      <c r="Y263" s="1"/>
      <c r="Z263" s="19">
        <f>IF(X263=0,1,0)</f>
        <v>1</v>
      </c>
      <c r="AA263" s="20"/>
      <c r="AB263" s="20"/>
      <c r="AC263" s="20"/>
      <c r="AD263" s="20"/>
      <c r="AE263" s="1"/>
      <c r="AF263" s="1"/>
      <c r="AG263" s="19">
        <f>IF(AE263=0,1,0)</f>
        <v>1</v>
      </c>
      <c r="AH263" s="20"/>
      <c r="AI263" s="20"/>
      <c r="AJ263" s="20"/>
      <c r="AK263" s="1">
        <v>1</v>
      </c>
      <c r="AL263" s="1" t="s">
        <v>650</v>
      </c>
      <c r="AM263" s="19">
        <f>IF(AK263=0,1,0)</f>
        <v>0</v>
      </c>
      <c r="AN263" s="20"/>
      <c r="AO263" s="20"/>
      <c r="AP263" s="20"/>
      <c r="AQ263" s="20"/>
      <c r="AR263" s="20"/>
      <c r="AS263" s="20"/>
      <c r="AT263" s="1"/>
      <c r="AU263" s="1"/>
      <c r="AV263" s="19">
        <f>IF(AT263=0,1,0)</f>
        <v>1</v>
      </c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1"/>
      <c r="BJ263" s="1"/>
      <c r="BK263" s="19">
        <f>IF(BI263=0,1,0)</f>
        <v>1</v>
      </c>
      <c r="BL263" s="20"/>
      <c r="BM263" s="20"/>
      <c r="BN263" s="20"/>
      <c r="BO263" s="20"/>
      <c r="BP263" s="20"/>
      <c r="BQ263" s="20"/>
      <c r="BR263" s="20"/>
      <c r="BS263" s="4"/>
      <c r="BT263" s="20"/>
      <c r="BU263" s="20"/>
      <c r="BV263" s="20"/>
      <c r="BW263" s="48">
        <f t="shared" si="10"/>
        <v>25</v>
      </c>
      <c r="BX263" s="38"/>
    </row>
    <row r="264" spans="1:76" s="13" customFormat="1" ht="30.75" customHeight="1" x14ac:dyDescent="0.25">
      <c r="A264" s="39">
        <v>260</v>
      </c>
      <c r="B264" s="39"/>
      <c r="G264" s="4" t="s">
        <v>238</v>
      </c>
      <c r="H264" s="4"/>
      <c r="I264" s="46"/>
      <c r="J264" s="19">
        <f>IF(H264=0,1,0)</f>
        <v>1</v>
      </c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4"/>
      <c r="W264" s="4"/>
      <c r="X264" s="1"/>
      <c r="Y264" s="1"/>
      <c r="Z264" s="19">
        <f>IF(X264=0,1,0)</f>
        <v>1</v>
      </c>
      <c r="AA264" s="20"/>
      <c r="AB264" s="20"/>
      <c r="AC264" s="20"/>
      <c r="AD264" s="20"/>
      <c r="AE264" s="1"/>
      <c r="AF264" s="1"/>
      <c r="AG264" s="19">
        <f>IF(AE264=0,1,0)</f>
        <v>1</v>
      </c>
      <c r="AH264" s="20"/>
      <c r="AI264" s="20"/>
      <c r="AJ264" s="20"/>
      <c r="AK264" s="1"/>
      <c r="AL264" s="1"/>
      <c r="AM264" s="19">
        <f>IF(AK264=0,1,0)</f>
        <v>1</v>
      </c>
      <c r="AN264" s="20"/>
      <c r="AO264" s="20"/>
      <c r="AP264" s="20"/>
      <c r="AQ264" s="20"/>
      <c r="AR264" s="20"/>
      <c r="AS264" s="20"/>
      <c r="AT264" s="1"/>
      <c r="AU264" s="1"/>
      <c r="AV264" s="19">
        <f>IF(AT264=0,1,0)</f>
        <v>1</v>
      </c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1"/>
      <c r="BJ264" s="1"/>
      <c r="BK264" s="19">
        <f>IF(BI264=0,1,0)</f>
        <v>1</v>
      </c>
      <c r="BL264" s="20"/>
      <c r="BM264" s="20"/>
      <c r="BN264" s="20"/>
      <c r="BO264" s="20"/>
      <c r="BP264" s="20"/>
      <c r="BQ264" s="20"/>
      <c r="BR264" s="20"/>
      <c r="BS264" s="4"/>
      <c r="BT264" s="20"/>
      <c r="BU264" s="20"/>
      <c r="BV264" s="20"/>
      <c r="BW264" s="48">
        <f t="shared" si="10"/>
        <v>0</v>
      </c>
      <c r="BX264" s="38"/>
    </row>
    <row r="265" spans="1:76" s="13" customFormat="1" ht="30.75" customHeight="1" x14ac:dyDescent="0.25">
      <c r="A265" s="39">
        <v>261</v>
      </c>
      <c r="B265" s="39">
        <v>66</v>
      </c>
      <c r="D265" s="13" t="s">
        <v>56</v>
      </c>
      <c r="E265" s="13" t="s">
        <v>206</v>
      </c>
      <c r="F265" s="58">
        <v>43014</v>
      </c>
      <c r="G265" s="4" t="s">
        <v>239</v>
      </c>
      <c r="H265" s="37">
        <v>42902</v>
      </c>
      <c r="I265" s="46" t="s">
        <v>651</v>
      </c>
      <c r="J265" s="19">
        <f t="shared" ref="J265:J341" si="11">IF(H265=0,1,0)</f>
        <v>0</v>
      </c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4">
        <v>1</v>
      </c>
      <c r="W265" s="4" t="s">
        <v>655</v>
      </c>
      <c r="X265" s="1">
        <v>1</v>
      </c>
      <c r="Y265" s="1" t="s">
        <v>652</v>
      </c>
      <c r="Z265" s="19">
        <f t="shared" ref="Z265:Z341" si="12">IF(X265=0,1,0)</f>
        <v>0</v>
      </c>
      <c r="AA265" s="20"/>
      <c r="AB265" s="20"/>
      <c r="AC265" s="20"/>
      <c r="AD265" s="20"/>
      <c r="AE265" s="1">
        <v>1</v>
      </c>
      <c r="AF265" s="1" t="s">
        <v>652</v>
      </c>
      <c r="AG265" s="19">
        <f t="shared" ref="AG265:AG341" si="13">IF(AE265=0,1,0)</f>
        <v>0</v>
      </c>
      <c r="AH265" s="20"/>
      <c r="AI265" s="20"/>
      <c r="AJ265" s="20"/>
      <c r="AK265" s="1">
        <v>1</v>
      </c>
      <c r="AL265" s="1" t="s">
        <v>651</v>
      </c>
      <c r="AM265" s="19">
        <f t="shared" ref="AM265:AM341" si="14">IF(AK265=0,1,0)</f>
        <v>0</v>
      </c>
      <c r="AN265" s="20"/>
      <c r="AO265" s="20"/>
      <c r="AP265" s="20"/>
      <c r="AQ265" s="20"/>
      <c r="AR265" s="20"/>
      <c r="AS265" s="20"/>
      <c r="AT265" s="1">
        <v>1</v>
      </c>
      <c r="AU265" s="1" t="s">
        <v>651</v>
      </c>
      <c r="AV265" s="19">
        <f t="shared" ref="AV265:AV341" si="15">IF(AT265=0,1,0)</f>
        <v>0</v>
      </c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1">
        <v>0</v>
      </c>
      <c r="BJ265" s="1"/>
      <c r="BK265" s="19">
        <f t="shared" ref="BK265:BK341" si="16">IF(BI265=0,1,0)</f>
        <v>1</v>
      </c>
      <c r="BL265" s="20"/>
      <c r="BM265" s="20"/>
      <c r="BN265" s="20"/>
      <c r="BO265" s="20"/>
      <c r="BP265" s="20"/>
      <c r="BQ265" s="20"/>
      <c r="BR265" s="20"/>
      <c r="BS265" s="4"/>
      <c r="BT265" s="20"/>
      <c r="BU265" s="20"/>
      <c r="BV265" s="20"/>
      <c r="BW265" s="48">
        <f t="shared" si="10"/>
        <v>75</v>
      </c>
      <c r="BX265" s="38"/>
    </row>
    <row r="266" spans="1:76" s="13" customFormat="1" ht="30.75" customHeight="1" x14ac:dyDescent="0.25">
      <c r="A266" s="39">
        <v>262</v>
      </c>
      <c r="B266" s="39"/>
      <c r="F266" s="58">
        <v>43014</v>
      </c>
      <c r="G266" s="4" t="s">
        <v>236</v>
      </c>
      <c r="H266" s="37">
        <v>42970</v>
      </c>
      <c r="I266" s="46" t="s">
        <v>653</v>
      </c>
      <c r="J266" s="19">
        <f t="shared" si="11"/>
        <v>0</v>
      </c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4">
        <v>1</v>
      </c>
      <c r="W266" s="4" t="s">
        <v>654</v>
      </c>
      <c r="X266" s="1">
        <v>0</v>
      </c>
      <c r="Y266" s="1"/>
      <c r="Z266" s="19">
        <f t="shared" si="12"/>
        <v>1</v>
      </c>
      <c r="AA266" s="20"/>
      <c r="AB266" s="20"/>
      <c r="AC266" s="20"/>
      <c r="AD266" s="20"/>
      <c r="AE266" s="1">
        <v>0</v>
      </c>
      <c r="AF266" s="1"/>
      <c r="AG266" s="19">
        <f t="shared" si="13"/>
        <v>1</v>
      </c>
      <c r="AH266" s="20"/>
      <c r="AI266" s="20"/>
      <c r="AJ266" s="20"/>
      <c r="AK266" s="1">
        <v>1</v>
      </c>
      <c r="AL266" s="1" t="s">
        <v>653</v>
      </c>
      <c r="AM266" s="19">
        <f t="shared" si="14"/>
        <v>0</v>
      </c>
      <c r="AN266" s="20"/>
      <c r="AO266" s="20"/>
      <c r="AP266" s="20"/>
      <c r="AQ266" s="20"/>
      <c r="AR266" s="20"/>
      <c r="AS266" s="20"/>
      <c r="AT266" s="1">
        <v>0</v>
      </c>
      <c r="AU266" s="1"/>
      <c r="AV266" s="19">
        <f t="shared" si="15"/>
        <v>1</v>
      </c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1">
        <v>0</v>
      </c>
      <c r="BJ266" s="1"/>
      <c r="BK266" s="19">
        <f t="shared" si="16"/>
        <v>1</v>
      </c>
      <c r="BL266" s="20"/>
      <c r="BM266" s="20"/>
      <c r="BN266" s="20"/>
      <c r="BO266" s="20"/>
      <c r="BP266" s="20"/>
      <c r="BQ266" s="20"/>
      <c r="BR266" s="20"/>
      <c r="BS266" s="4"/>
      <c r="BT266" s="20"/>
      <c r="BU266" s="20"/>
      <c r="BV266" s="20"/>
      <c r="BW266" s="48">
        <f t="shared" si="10"/>
        <v>25</v>
      </c>
      <c r="BX266" s="38"/>
    </row>
    <row r="267" spans="1:76" s="13" customFormat="1" ht="30.75" customHeight="1" x14ac:dyDescent="0.25">
      <c r="A267" s="39">
        <v>263</v>
      </c>
      <c r="B267" s="39"/>
      <c r="G267" s="4" t="s">
        <v>237</v>
      </c>
      <c r="H267" s="37"/>
      <c r="I267" s="46"/>
      <c r="J267" s="19">
        <f t="shared" si="11"/>
        <v>1</v>
      </c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4"/>
      <c r="W267" s="4"/>
      <c r="X267" s="1"/>
      <c r="Y267" s="1"/>
      <c r="Z267" s="19">
        <f t="shared" si="12"/>
        <v>1</v>
      </c>
      <c r="AA267" s="20"/>
      <c r="AB267" s="20"/>
      <c r="AC267" s="20"/>
      <c r="AD267" s="20"/>
      <c r="AE267" s="1"/>
      <c r="AF267" s="1"/>
      <c r="AG267" s="19">
        <f t="shared" si="13"/>
        <v>1</v>
      </c>
      <c r="AH267" s="20"/>
      <c r="AI267" s="20"/>
      <c r="AJ267" s="20"/>
      <c r="AK267" s="1"/>
      <c r="AL267" s="1"/>
      <c r="AM267" s="19">
        <f t="shared" si="14"/>
        <v>1</v>
      </c>
      <c r="AN267" s="20"/>
      <c r="AO267" s="20"/>
      <c r="AP267" s="20"/>
      <c r="AQ267" s="20"/>
      <c r="AR267" s="20"/>
      <c r="AS267" s="20"/>
      <c r="AT267" s="1"/>
      <c r="AU267" s="1"/>
      <c r="AV267" s="19">
        <f t="shared" si="15"/>
        <v>1</v>
      </c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1"/>
      <c r="BJ267" s="1"/>
      <c r="BK267" s="19">
        <f t="shared" si="16"/>
        <v>1</v>
      </c>
      <c r="BL267" s="20"/>
      <c r="BM267" s="20"/>
      <c r="BN267" s="20"/>
      <c r="BO267" s="20"/>
      <c r="BP267" s="20"/>
      <c r="BQ267" s="20"/>
      <c r="BR267" s="20"/>
      <c r="BS267" s="4"/>
      <c r="BT267" s="20"/>
      <c r="BU267" s="20"/>
      <c r="BV267" s="20"/>
      <c r="BW267" s="48">
        <f t="shared" si="10"/>
        <v>0</v>
      </c>
      <c r="BX267" s="38"/>
    </row>
    <row r="268" spans="1:76" s="13" customFormat="1" ht="30.75" customHeight="1" x14ac:dyDescent="0.25">
      <c r="A268" s="39">
        <v>264</v>
      </c>
      <c r="B268" s="39"/>
      <c r="G268" s="4" t="s">
        <v>238</v>
      </c>
      <c r="H268" s="4"/>
      <c r="I268" s="46"/>
      <c r="J268" s="19">
        <f t="shared" si="11"/>
        <v>1</v>
      </c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4"/>
      <c r="W268" s="4"/>
      <c r="X268" s="1"/>
      <c r="Y268" s="1"/>
      <c r="Z268" s="19">
        <f t="shared" si="12"/>
        <v>1</v>
      </c>
      <c r="AA268" s="20"/>
      <c r="AB268" s="20"/>
      <c r="AC268" s="20"/>
      <c r="AD268" s="20"/>
      <c r="AE268" s="1"/>
      <c r="AF268" s="1"/>
      <c r="AG268" s="19">
        <f t="shared" si="13"/>
        <v>1</v>
      </c>
      <c r="AH268" s="20"/>
      <c r="AI268" s="20"/>
      <c r="AJ268" s="20"/>
      <c r="AK268" s="1"/>
      <c r="AL268" s="1"/>
      <c r="AM268" s="19">
        <f t="shared" si="14"/>
        <v>1</v>
      </c>
      <c r="AN268" s="20"/>
      <c r="AO268" s="20"/>
      <c r="AP268" s="20"/>
      <c r="AQ268" s="20"/>
      <c r="AR268" s="20"/>
      <c r="AS268" s="20"/>
      <c r="AT268" s="1"/>
      <c r="AU268" s="1"/>
      <c r="AV268" s="19">
        <f t="shared" si="15"/>
        <v>1</v>
      </c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1"/>
      <c r="BJ268" s="1"/>
      <c r="BK268" s="19">
        <f t="shared" si="16"/>
        <v>1</v>
      </c>
      <c r="BL268" s="20"/>
      <c r="BM268" s="20"/>
      <c r="BN268" s="20"/>
      <c r="BO268" s="20"/>
      <c r="BP268" s="20"/>
      <c r="BQ268" s="20"/>
      <c r="BR268" s="20"/>
      <c r="BS268" s="4"/>
      <c r="BT268" s="20"/>
      <c r="BU268" s="20"/>
      <c r="BV268" s="20"/>
      <c r="BW268" s="48">
        <f t="shared" si="10"/>
        <v>0</v>
      </c>
      <c r="BX268" s="38"/>
    </row>
    <row r="269" spans="1:76" s="13" customFormat="1" ht="30.75" customHeight="1" x14ac:dyDescent="0.25">
      <c r="A269" s="39">
        <v>265</v>
      </c>
      <c r="B269" s="39">
        <v>67</v>
      </c>
      <c r="D269" s="13" t="s">
        <v>57</v>
      </c>
      <c r="E269" s="13" t="s">
        <v>207</v>
      </c>
      <c r="F269" s="58">
        <v>43014</v>
      </c>
      <c r="G269" s="4" t="s">
        <v>239</v>
      </c>
      <c r="H269" s="37">
        <v>42916</v>
      </c>
      <c r="I269" s="46" t="s">
        <v>656</v>
      </c>
      <c r="J269" s="19">
        <f t="shared" si="11"/>
        <v>0</v>
      </c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4">
        <v>1</v>
      </c>
      <c r="W269" s="4" t="s">
        <v>656</v>
      </c>
      <c r="X269" s="1">
        <v>0</v>
      </c>
      <c r="Y269" s="1"/>
      <c r="Z269" s="19">
        <f t="shared" si="12"/>
        <v>1</v>
      </c>
      <c r="AA269" s="20"/>
      <c r="AB269" s="20"/>
      <c r="AC269" s="20"/>
      <c r="AD269" s="20"/>
      <c r="AE269" s="1">
        <v>0</v>
      </c>
      <c r="AF269" s="1"/>
      <c r="AG269" s="19">
        <f t="shared" si="13"/>
        <v>1</v>
      </c>
      <c r="AH269" s="20"/>
      <c r="AI269" s="20"/>
      <c r="AJ269" s="20"/>
      <c r="AK269" s="1">
        <v>1</v>
      </c>
      <c r="AL269" s="1" t="s">
        <v>656</v>
      </c>
      <c r="AM269" s="19">
        <f t="shared" si="14"/>
        <v>0</v>
      </c>
      <c r="AN269" s="20"/>
      <c r="AO269" s="20"/>
      <c r="AP269" s="20"/>
      <c r="AQ269" s="20"/>
      <c r="AR269" s="20"/>
      <c r="AS269" s="20"/>
      <c r="AT269" s="1">
        <v>1</v>
      </c>
      <c r="AU269" s="1" t="s">
        <v>657</v>
      </c>
      <c r="AV269" s="19">
        <f t="shared" si="15"/>
        <v>0</v>
      </c>
      <c r="AW269" s="20"/>
      <c r="AX269" s="20"/>
      <c r="AY269" s="20"/>
      <c r="AZ269" s="20"/>
      <c r="BA269" s="20">
        <v>1</v>
      </c>
      <c r="BB269" s="20"/>
      <c r="BC269" s="20"/>
      <c r="BD269" s="20"/>
      <c r="BE269" s="20"/>
      <c r="BF269" s="20"/>
      <c r="BG269" s="20"/>
      <c r="BH269" s="20"/>
      <c r="BI269" s="1">
        <v>1</v>
      </c>
      <c r="BJ269" s="1" t="s">
        <v>658</v>
      </c>
      <c r="BK269" s="19">
        <f t="shared" si="16"/>
        <v>0</v>
      </c>
      <c r="BL269" s="20"/>
      <c r="BM269" s="20"/>
      <c r="BN269" s="20"/>
      <c r="BO269" s="20"/>
      <c r="BP269" s="20"/>
      <c r="BQ269" s="20"/>
      <c r="BR269" s="20"/>
      <c r="BS269" s="4"/>
      <c r="BT269" s="20"/>
      <c r="BU269" s="20"/>
      <c r="BV269" s="20"/>
      <c r="BW269" s="48">
        <f t="shared" si="10"/>
        <v>42.5</v>
      </c>
      <c r="BX269" s="38"/>
    </row>
    <row r="270" spans="1:76" s="13" customFormat="1" ht="30.75" customHeight="1" x14ac:dyDescent="0.25">
      <c r="A270" s="39">
        <v>266</v>
      </c>
      <c r="B270" s="39"/>
      <c r="F270" s="58">
        <v>43014</v>
      </c>
      <c r="G270" s="4" t="s">
        <v>236</v>
      </c>
      <c r="H270" s="37">
        <v>43007</v>
      </c>
      <c r="I270" s="46" t="s">
        <v>659</v>
      </c>
      <c r="J270" s="19">
        <f>IF(H270=0,1,0)</f>
        <v>0</v>
      </c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4">
        <v>1</v>
      </c>
      <c r="W270" s="4" t="s">
        <v>663</v>
      </c>
      <c r="X270" s="1">
        <v>1</v>
      </c>
      <c r="Y270" s="1" t="s">
        <v>660</v>
      </c>
      <c r="Z270" s="19">
        <f>IF(X270=0,1,0)</f>
        <v>0</v>
      </c>
      <c r="AA270" s="20"/>
      <c r="AB270" s="20"/>
      <c r="AC270" s="20"/>
      <c r="AD270" s="20"/>
      <c r="AE270" s="1">
        <v>1</v>
      </c>
      <c r="AF270" s="1" t="s">
        <v>661</v>
      </c>
      <c r="AG270" s="19">
        <f>IF(AE270=0,1,0)</f>
        <v>0</v>
      </c>
      <c r="AH270" s="20"/>
      <c r="AI270" s="20"/>
      <c r="AJ270" s="20"/>
      <c r="AK270" s="1">
        <v>1</v>
      </c>
      <c r="AL270" s="1" t="s">
        <v>659</v>
      </c>
      <c r="AM270" s="19">
        <f>IF(AK270=0,1,0)</f>
        <v>0</v>
      </c>
      <c r="AN270" s="20"/>
      <c r="AO270" s="20"/>
      <c r="AP270" s="20"/>
      <c r="AQ270" s="20"/>
      <c r="AR270" s="20"/>
      <c r="AS270" s="20"/>
      <c r="AT270" s="1">
        <v>1</v>
      </c>
      <c r="AU270" s="1" t="s">
        <v>662</v>
      </c>
      <c r="AV270" s="19">
        <f>IF(AT270=0,1,0)</f>
        <v>0</v>
      </c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1">
        <v>1</v>
      </c>
      <c r="BJ270" s="1" t="s">
        <v>658</v>
      </c>
      <c r="BK270" s="19">
        <f>IF(BI270=0,1,0)</f>
        <v>0</v>
      </c>
      <c r="BL270" s="20"/>
      <c r="BM270" s="20"/>
      <c r="BN270" s="20"/>
      <c r="BO270" s="20"/>
      <c r="BP270" s="20"/>
      <c r="BQ270" s="20"/>
      <c r="BR270" s="20"/>
      <c r="BS270" s="4"/>
      <c r="BT270" s="20"/>
      <c r="BU270" s="20"/>
      <c r="BV270" s="20"/>
      <c r="BW270" s="48">
        <f t="shared" si="10"/>
        <v>87.5</v>
      </c>
      <c r="BX270" s="38"/>
    </row>
    <row r="271" spans="1:76" s="13" customFormat="1" ht="30.75" customHeight="1" x14ac:dyDescent="0.25">
      <c r="A271" s="39">
        <v>267</v>
      </c>
      <c r="B271" s="39"/>
      <c r="G271" s="4" t="s">
        <v>237</v>
      </c>
      <c r="H271" s="4"/>
      <c r="I271" s="46"/>
      <c r="J271" s="19">
        <f>IF(H271=0,1,0)</f>
        <v>1</v>
      </c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4"/>
      <c r="W271" s="4"/>
      <c r="X271" s="1"/>
      <c r="Y271" s="1"/>
      <c r="Z271" s="19">
        <f>IF(X271=0,1,0)</f>
        <v>1</v>
      </c>
      <c r="AA271" s="20"/>
      <c r="AB271" s="20"/>
      <c r="AC271" s="20"/>
      <c r="AD271" s="20"/>
      <c r="AE271" s="1"/>
      <c r="AF271" s="1"/>
      <c r="AG271" s="19">
        <f>IF(AE271=0,1,0)</f>
        <v>1</v>
      </c>
      <c r="AH271" s="20"/>
      <c r="AI271" s="20"/>
      <c r="AJ271" s="20"/>
      <c r="AK271" s="1"/>
      <c r="AL271" s="1"/>
      <c r="AM271" s="19">
        <f>IF(AK271=0,1,0)</f>
        <v>1</v>
      </c>
      <c r="AN271" s="20"/>
      <c r="AO271" s="20"/>
      <c r="AP271" s="20"/>
      <c r="AQ271" s="20"/>
      <c r="AR271" s="20"/>
      <c r="AS271" s="20"/>
      <c r="AT271" s="1"/>
      <c r="AU271" s="1"/>
      <c r="AV271" s="19">
        <f>IF(AT271=0,1,0)</f>
        <v>1</v>
      </c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1"/>
      <c r="BJ271" s="1"/>
      <c r="BK271" s="19">
        <f>IF(BI271=0,1,0)</f>
        <v>1</v>
      </c>
      <c r="BL271" s="20"/>
      <c r="BM271" s="20"/>
      <c r="BN271" s="20"/>
      <c r="BO271" s="20"/>
      <c r="BP271" s="20"/>
      <c r="BQ271" s="20"/>
      <c r="BR271" s="20"/>
      <c r="BS271" s="4"/>
      <c r="BT271" s="20"/>
      <c r="BU271" s="20"/>
      <c r="BV271" s="20"/>
      <c r="BW271" s="48">
        <f t="shared" si="10"/>
        <v>0</v>
      </c>
      <c r="BX271" s="38"/>
    </row>
    <row r="272" spans="1:76" s="13" customFormat="1" ht="30.75" customHeight="1" x14ac:dyDescent="0.25">
      <c r="A272" s="39">
        <v>268</v>
      </c>
      <c r="B272" s="39"/>
      <c r="G272" s="4" t="s">
        <v>238</v>
      </c>
      <c r="H272" s="4"/>
      <c r="I272" s="46"/>
      <c r="J272" s="19">
        <f>IF(H272=0,1,0)</f>
        <v>1</v>
      </c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4"/>
      <c r="W272" s="4"/>
      <c r="X272" s="1"/>
      <c r="Y272" s="1"/>
      <c r="Z272" s="19">
        <f>IF(X272=0,1,0)</f>
        <v>1</v>
      </c>
      <c r="AA272" s="20"/>
      <c r="AB272" s="20"/>
      <c r="AC272" s="20"/>
      <c r="AD272" s="20"/>
      <c r="AE272" s="1"/>
      <c r="AF272" s="1"/>
      <c r="AG272" s="19">
        <f>IF(AE272=0,1,0)</f>
        <v>1</v>
      </c>
      <c r="AH272" s="20"/>
      <c r="AI272" s="20"/>
      <c r="AJ272" s="20"/>
      <c r="AK272" s="1"/>
      <c r="AL272" s="1"/>
      <c r="AM272" s="19">
        <f>IF(AK272=0,1,0)</f>
        <v>1</v>
      </c>
      <c r="AN272" s="20"/>
      <c r="AO272" s="20"/>
      <c r="AP272" s="20"/>
      <c r="AQ272" s="20"/>
      <c r="AR272" s="20"/>
      <c r="AS272" s="20"/>
      <c r="AT272" s="1"/>
      <c r="AU272" s="1"/>
      <c r="AV272" s="19">
        <f>IF(AT272=0,1,0)</f>
        <v>1</v>
      </c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1"/>
      <c r="BJ272" s="1"/>
      <c r="BK272" s="19">
        <f>IF(BI272=0,1,0)</f>
        <v>1</v>
      </c>
      <c r="BL272" s="20"/>
      <c r="BM272" s="20"/>
      <c r="BN272" s="20"/>
      <c r="BO272" s="20"/>
      <c r="BP272" s="20"/>
      <c r="BQ272" s="20"/>
      <c r="BR272" s="20"/>
      <c r="BS272" s="4"/>
      <c r="BT272" s="20"/>
      <c r="BU272" s="20"/>
      <c r="BV272" s="20"/>
      <c r="BW272" s="48">
        <f t="shared" si="10"/>
        <v>0</v>
      </c>
      <c r="BX272" s="38"/>
    </row>
    <row r="273" spans="1:76" s="13" customFormat="1" ht="30.75" customHeight="1" x14ac:dyDescent="0.25">
      <c r="A273" s="39">
        <v>269</v>
      </c>
      <c r="B273" s="39">
        <v>68</v>
      </c>
      <c r="D273" s="13" t="s">
        <v>58</v>
      </c>
      <c r="E273" s="13" t="s">
        <v>208</v>
      </c>
      <c r="F273" s="58">
        <v>43014</v>
      </c>
      <c r="G273" s="4" t="s">
        <v>239</v>
      </c>
      <c r="H273" s="37">
        <v>42934</v>
      </c>
      <c r="I273" s="46" t="s">
        <v>664</v>
      </c>
      <c r="J273" s="19">
        <f t="shared" si="11"/>
        <v>0</v>
      </c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4">
        <v>1</v>
      </c>
      <c r="W273" s="4" t="s">
        <v>665</v>
      </c>
      <c r="X273" s="1">
        <v>0</v>
      </c>
      <c r="Y273" s="1"/>
      <c r="Z273" s="19">
        <f t="shared" si="12"/>
        <v>1</v>
      </c>
      <c r="AA273" s="20"/>
      <c r="AB273" s="20"/>
      <c r="AC273" s="20"/>
      <c r="AD273" s="20"/>
      <c r="AE273" s="1">
        <v>0</v>
      </c>
      <c r="AF273" s="1"/>
      <c r="AG273" s="19">
        <f t="shared" si="13"/>
        <v>1</v>
      </c>
      <c r="AH273" s="20"/>
      <c r="AI273" s="20"/>
      <c r="AJ273" s="20"/>
      <c r="AK273" s="1">
        <v>1</v>
      </c>
      <c r="AL273" s="46">
        <v>42934</v>
      </c>
      <c r="AM273" s="19">
        <f t="shared" si="14"/>
        <v>0</v>
      </c>
      <c r="AN273" s="20"/>
      <c r="AO273" s="20"/>
      <c r="AP273" s="20"/>
      <c r="AQ273" s="20"/>
      <c r="AR273" s="20"/>
      <c r="AS273" s="20"/>
      <c r="AT273" s="1">
        <v>1</v>
      </c>
      <c r="AU273" s="1" t="s">
        <v>665</v>
      </c>
      <c r="AV273" s="19">
        <f t="shared" si="15"/>
        <v>0</v>
      </c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1">
        <v>1</v>
      </c>
      <c r="BJ273" s="1" t="s">
        <v>665</v>
      </c>
      <c r="BK273" s="19">
        <f t="shared" si="16"/>
        <v>0</v>
      </c>
      <c r="BL273" s="20"/>
      <c r="BM273" s="20"/>
      <c r="BN273" s="20"/>
      <c r="BO273" s="20"/>
      <c r="BP273" s="20"/>
      <c r="BQ273" s="20"/>
      <c r="BR273" s="20"/>
      <c r="BS273" s="4"/>
      <c r="BT273" s="20"/>
      <c r="BU273" s="20"/>
      <c r="BV273" s="20"/>
      <c r="BW273" s="48">
        <f t="shared" si="10"/>
        <v>62.5</v>
      </c>
      <c r="BX273" s="38"/>
    </row>
    <row r="274" spans="1:76" s="13" customFormat="1" ht="30.75" customHeight="1" x14ac:dyDescent="0.25">
      <c r="A274" s="39">
        <v>270</v>
      </c>
      <c r="B274" s="39"/>
      <c r="F274" s="58">
        <v>43014</v>
      </c>
      <c r="G274" s="4" t="s">
        <v>236</v>
      </c>
      <c r="H274" s="37">
        <v>43003</v>
      </c>
      <c r="I274" s="46" t="s">
        <v>667</v>
      </c>
      <c r="J274" s="19">
        <f t="shared" si="11"/>
        <v>0</v>
      </c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4"/>
      <c r="W274" s="4"/>
      <c r="X274" s="1">
        <v>0</v>
      </c>
      <c r="Y274" s="1"/>
      <c r="Z274" s="19">
        <f t="shared" si="12"/>
        <v>1</v>
      </c>
      <c r="AA274" s="20"/>
      <c r="AB274" s="20"/>
      <c r="AC274" s="20"/>
      <c r="AD274" s="20">
        <v>1</v>
      </c>
      <c r="AE274" s="1">
        <v>0</v>
      </c>
      <c r="AF274" s="1"/>
      <c r="AG274" s="19">
        <f t="shared" si="13"/>
        <v>1</v>
      </c>
      <c r="AH274" s="20"/>
      <c r="AI274" s="20"/>
      <c r="AJ274" s="20"/>
      <c r="AK274" s="1">
        <v>1</v>
      </c>
      <c r="AL274" s="1" t="s">
        <v>667</v>
      </c>
      <c r="AM274" s="19">
        <f t="shared" si="14"/>
        <v>0</v>
      </c>
      <c r="AN274" s="20"/>
      <c r="AO274" s="20"/>
      <c r="AP274" s="20"/>
      <c r="AQ274" s="20"/>
      <c r="AR274" s="20"/>
      <c r="AS274" s="20"/>
      <c r="AT274" s="1">
        <v>1</v>
      </c>
      <c r="AU274" s="1" t="s">
        <v>666</v>
      </c>
      <c r="AV274" s="19">
        <f t="shared" si="15"/>
        <v>0</v>
      </c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1">
        <v>1</v>
      </c>
      <c r="BJ274" s="1" t="s">
        <v>665</v>
      </c>
      <c r="BK274" s="19">
        <f t="shared" si="16"/>
        <v>0</v>
      </c>
      <c r="BL274" s="20"/>
      <c r="BM274" s="20"/>
      <c r="BN274" s="20"/>
      <c r="BO274" s="20"/>
      <c r="BP274" s="20"/>
      <c r="BQ274" s="20"/>
      <c r="BR274" s="20"/>
      <c r="BS274" s="4"/>
      <c r="BT274" s="20"/>
      <c r="BU274" s="20"/>
      <c r="BV274" s="20"/>
      <c r="BW274" s="48">
        <f t="shared" si="10"/>
        <v>63.75</v>
      </c>
      <c r="BX274" s="38"/>
    </row>
    <row r="275" spans="1:76" s="13" customFormat="1" ht="30.75" customHeight="1" x14ac:dyDescent="0.25">
      <c r="A275" s="39">
        <v>271</v>
      </c>
      <c r="B275" s="39"/>
      <c r="G275" s="4" t="s">
        <v>237</v>
      </c>
      <c r="H275" s="4"/>
      <c r="I275" s="46"/>
      <c r="J275" s="19">
        <f t="shared" si="11"/>
        <v>1</v>
      </c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4"/>
      <c r="W275" s="4"/>
      <c r="X275" s="1"/>
      <c r="Y275" s="1"/>
      <c r="Z275" s="19">
        <f t="shared" si="12"/>
        <v>1</v>
      </c>
      <c r="AA275" s="20"/>
      <c r="AB275" s="20"/>
      <c r="AC275" s="20"/>
      <c r="AD275" s="20"/>
      <c r="AE275" s="1"/>
      <c r="AF275" s="1"/>
      <c r="AG275" s="19">
        <f t="shared" si="13"/>
        <v>1</v>
      </c>
      <c r="AH275" s="20"/>
      <c r="AI275" s="20"/>
      <c r="AJ275" s="20"/>
      <c r="AK275" s="1"/>
      <c r="AL275" s="1"/>
      <c r="AM275" s="19">
        <f t="shared" si="14"/>
        <v>1</v>
      </c>
      <c r="AN275" s="20"/>
      <c r="AO275" s="20"/>
      <c r="AP275" s="20"/>
      <c r="AQ275" s="20"/>
      <c r="AR275" s="20"/>
      <c r="AS275" s="20"/>
      <c r="AT275" s="1"/>
      <c r="AU275" s="1"/>
      <c r="AV275" s="19">
        <f t="shared" si="15"/>
        <v>1</v>
      </c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1"/>
      <c r="BJ275" s="1"/>
      <c r="BK275" s="19">
        <f t="shared" si="16"/>
        <v>1</v>
      </c>
      <c r="BL275" s="20"/>
      <c r="BM275" s="20"/>
      <c r="BN275" s="20"/>
      <c r="BO275" s="20"/>
      <c r="BP275" s="20"/>
      <c r="BQ275" s="20"/>
      <c r="BR275" s="20"/>
      <c r="BS275" s="4"/>
      <c r="BT275" s="20"/>
      <c r="BU275" s="20"/>
      <c r="BV275" s="20"/>
      <c r="BW275" s="48">
        <f t="shared" si="10"/>
        <v>0</v>
      </c>
      <c r="BX275" s="38"/>
    </row>
    <row r="276" spans="1:76" s="13" customFormat="1" ht="30.75" customHeight="1" x14ac:dyDescent="0.25">
      <c r="A276" s="39">
        <v>272</v>
      </c>
      <c r="B276" s="39"/>
      <c r="G276" s="4" t="s">
        <v>238</v>
      </c>
      <c r="H276" s="4"/>
      <c r="I276" s="46"/>
      <c r="J276" s="19">
        <f t="shared" si="11"/>
        <v>1</v>
      </c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4"/>
      <c r="W276" s="4"/>
      <c r="X276" s="1"/>
      <c r="Y276" s="1"/>
      <c r="Z276" s="19">
        <f t="shared" si="12"/>
        <v>1</v>
      </c>
      <c r="AA276" s="20"/>
      <c r="AB276" s="20"/>
      <c r="AC276" s="20"/>
      <c r="AD276" s="20"/>
      <c r="AE276" s="1"/>
      <c r="AF276" s="1"/>
      <c r="AG276" s="19">
        <f t="shared" si="13"/>
        <v>1</v>
      </c>
      <c r="AH276" s="20"/>
      <c r="AI276" s="20"/>
      <c r="AJ276" s="20"/>
      <c r="AK276" s="1"/>
      <c r="AL276" s="1"/>
      <c r="AM276" s="19">
        <f t="shared" si="14"/>
        <v>1</v>
      </c>
      <c r="AN276" s="20"/>
      <c r="AO276" s="20"/>
      <c r="AP276" s="20"/>
      <c r="AQ276" s="20"/>
      <c r="AR276" s="20"/>
      <c r="AS276" s="20"/>
      <c r="AT276" s="1"/>
      <c r="AU276" s="1"/>
      <c r="AV276" s="19">
        <f t="shared" si="15"/>
        <v>1</v>
      </c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1"/>
      <c r="BJ276" s="1"/>
      <c r="BK276" s="19">
        <f t="shared" si="16"/>
        <v>1</v>
      </c>
      <c r="BL276" s="20"/>
      <c r="BM276" s="20"/>
      <c r="BN276" s="20"/>
      <c r="BO276" s="20"/>
      <c r="BP276" s="20"/>
      <c r="BQ276" s="20"/>
      <c r="BR276" s="20"/>
      <c r="BS276" s="4"/>
      <c r="BT276" s="20"/>
      <c r="BU276" s="20"/>
      <c r="BV276" s="20"/>
      <c r="BW276" s="48">
        <f t="shared" si="10"/>
        <v>0</v>
      </c>
      <c r="BX276" s="38"/>
    </row>
    <row r="277" spans="1:76" s="13" customFormat="1" ht="30.75" customHeight="1" x14ac:dyDescent="0.25">
      <c r="A277" s="39">
        <v>273</v>
      </c>
      <c r="B277" s="39">
        <v>69</v>
      </c>
      <c r="D277" s="13" t="s">
        <v>59</v>
      </c>
      <c r="E277" s="13" t="s">
        <v>209</v>
      </c>
      <c r="F277" s="58">
        <v>43014</v>
      </c>
      <c r="G277" s="4" t="s">
        <v>239</v>
      </c>
      <c r="H277" s="37">
        <v>42914</v>
      </c>
      <c r="I277" s="46" t="s">
        <v>668</v>
      </c>
      <c r="J277" s="19">
        <f t="shared" si="11"/>
        <v>0</v>
      </c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4">
        <v>1</v>
      </c>
      <c r="W277" s="4" t="s">
        <v>670</v>
      </c>
      <c r="X277" s="1">
        <v>1</v>
      </c>
      <c r="Y277" s="1" t="s">
        <v>669</v>
      </c>
      <c r="Z277" s="19">
        <f t="shared" si="12"/>
        <v>0</v>
      </c>
      <c r="AA277" s="20"/>
      <c r="AB277" s="20"/>
      <c r="AC277" s="20"/>
      <c r="AD277" s="20"/>
      <c r="AE277" s="1">
        <v>1</v>
      </c>
      <c r="AF277" s="1" t="s">
        <v>668</v>
      </c>
      <c r="AG277" s="19">
        <f t="shared" si="13"/>
        <v>0</v>
      </c>
      <c r="AH277" s="20"/>
      <c r="AI277" s="20"/>
      <c r="AJ277" s="20"/>
      <c r="AK277" s="1">
        <v>1</v>
      </c>
      <c r="AL277" s="1" t="s">
        <v>668</v>
      </c>
      <c r="AM277" s="19">
        <f t="shared" si="14"/>
        <v>0</v>
      </c>
      <c r="AN277" s="20"/>
      <c r="AO277" s="20"/>
      <c r="AP277" s="20"/>
      <c r="AQ277" s="20"/>
      <c r="AR277" s="20"/>
      <c r="AS277" s="20"/>
      <c r="AT277" s="1">
        <v>1</v>
      </c>
      <c r="AU277" s="1" t="s">
        <v>668</v>
      </c>
      <c r="AV277" s="19">
        <f t="shared" si="15"/>
        <v>0</v>
      </c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>
        <v>1</v>
      </c>
      <c r="BH277" s="20"/>
      <c r="BI277" s="1">
        <v>1</v>
      </c>
      <c r="BJ277" s="1" t="s">
        <v>671</v>
      </c>
      <c r="BK277" s="19">
        <f t="shared" si="16"/>
        <v>0</v>
      </c>
      <c r="BL277" s="20"/>
      <c r="BM277" s="20"/>
      <c r="BN277" s="20"/>
      <c r="BO277" s="20"/>
      <c r="BP277" s="20"/>
      <c r="BQ277" s="20"/>
      <c r="BR277" s="20"/>
      <c r="BS277" s="4"/>
      <c r="BT277" s="20"/>
      <c r="BU277" s="20"/>
      <c r="BV277" s="20"/>
      <c r="BW277" s="48">
        <f t="shared" si="10"/>
        <v>85</v>
      </c>
      <c r="BX277" s="38"/>
    </row>
    <row r="278" spans="1:76" s="13" customFormat="1" ht="30.75" customHeight="1" x14ac:dyDescent="0.25">
      <c r="A278" s="39">
        <v>274</v>
      </c>
      <c r="B278" s="39"/>
      <c r="F278" s="58">
        <v>43014</v>
      </c>
      <c r="G278" s="4" t="s">
        <v>236</v>
      </c>
      <c r="H278" s="37">
        <v>43000</v>
      </c>
      <c r="I278" s="46" t="s">
        <v>672</v>
      </c>
      <c r="J278" s="19">
        <f>IF(H278=0,1,0)</f>
        <v>0</v>
      </c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4">
        <v>1</v>
      </c>
      <c r="W278" s="4" t="s">
        <v>672</v>
      </c>
      <c r="X278" s="1">
        <v>1</v>
      </c>
      <c r="Y278" s="1" t="s">
        <v>673</v>
      </c>
      <c r="Z278" s="19">
        <f>IF(X278=0,1,0)</f>
        <v>0</v>
      </c>
      <c r="AA278" s="20"/>
      <c r="AB278" s="20"/>
      <c r="AC278" s="20"/>
      <c r="AD278" s="20"/>
      <c r="AE278" s="1">
        <v>1</v>
      </c>
      <c r="AF278" s="1" t="s">
        <v>674</v>
      </c>
      <c r="AG278" s="19">
        <f>IF(AE278=0,1,0)</f>
        <v>0</v>
      </c>
      <c r="AH278" s="20"/>
      <c r="AI278" s="20"/>
      <c r="AJ278" s="20"/>
      <c r="AK278" s="1">
        <v>1</v>
      </c>
      <c r="AL278" s="1" t="s">
        <v>672</v>
      </c>
      <c r="AM278" s="19">
        <f>IF(AK278=0,1,0)</f>
        <v>0</v>
      </c>
      <c r="AN278" s="20"/>
      <c r="AO278" s="20"/>
      <c r="AP278" s="20"/>
      <c r="AQ278" s="20"/>
      <c r="AR278" s="20"/>
      <c r="AS278" s="20"/>
      <c r="AT278" s="1">
        <v>1</v>
      </c>
      <c r="AU278" s="1" t="s">
        <v>675</v>
      </c>
      <c r="AV278" s="19">
        <f>IF(AT278=0,1,0)</f>
        <v>0</v>
      </c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1">
        <v>1</v>
      </c>
      <c r="BJ278" s="1" t="s">
        <v>671</v>
      </c>
      <c r="BK278" s="19">
        <f>IF(BI278=0,1,0)</f>
        <v>0</v>
      </c>
      <c r="BL278" s="20"/>
      <c r="BM278" s="20"/>
      <c r="BN278" s="20"/>
      <c r="BO278" s="20"/>
      <c r="BP278" s="20"/>
      <c r="BQ278" s="20"/>
      <c r="BR278" s="20"/>
      <c r="BS278" s="4"/>
      <c r="BT278" s="20"/>
      <c r="BU278" s="20"/>
      <c r="BV278" s="20"/>
      <c r="BW278" s="48">
        <f t="shared" si="10"/>
        <v>87.5</v>
      </c>
      <c r="BX278" s="38"/>
    </row>
    <row r="279" spans="1:76" s="13" customFormat="1" ht="30.75" customHeight="1" x14ac:dyDescent="0.25">
      <c r="A279" s="39">
        <v>275</v>
      </c>
      <c r="B279" s="39"/>
      <c r="G279" s="4" t="s">
        <v>237</v>
      </c>
      <c r="H279" s="37"/>
      <c r="I279" s="46"/>
      <c r="J279" s="19">
        <f>IF(H279=0,1,0)</f>
        <v>1</v>
      </c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4"/>
      <c r="W279" s="4"/>
      <c r="X279" s="1"/>
      <c r="Y279" s="1"/>
      <c r="Z279" s="19">
        <f>IF(X279=0,1,0)</f>
        <v>1</v>
      </c>
      <c r="AA279" s="20"/>
      <c r="AB279" s="20"/>
      <c r="AC279" s="20"/>
      <c r="AD279" s="20"/>
      <c r="AE279" s="1"/>
      <c r="AF279" s="1"/>
      <c r="AG279" s="19">
        <f>IF(AE279=0,1,0)</f>
        <v>1</v>
      </c>
      <c r="AH279" s="20"/>
      <c r="AI279" s="20"/>
      <c r="AJ279" s="20"/>
      <c r="AK279" s="1"/>
      <c r="AL279" s="1"/>
      <c r="AM279" s="19">
        <f>IF(AK279=0,1,0)</f>
        <v>1</v>
      </c>
      <c r="AN279" s="20"/>
      <c r="AO279" s="20"/>
      <c r="AP279" s="20"/>
      <c r="AQ279" s="20"/>
      <c r="AR279" s="20"/>
      <c r="AS279" s="20"/>
      <c r="AT279" s="1"/>
      <c r="AU279" s="1"/>
      <c r="AV279" s="19">
        <f>IF(AT279=0,1,0)</f>
        <v>1</v>
      </c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1"/>
      <c r="BJ279" s="1"/>
      <c r="BK279" s="19">
        <f>IF(BI279=0,1,0)</f>
        <v>1</v>
      </c>
      <c r="BL279" s="20"/>
      <c r="BM279" s="20"/>
      <c r="BN279" s="20"/>
      <c r="BO279" s="20"/>
      <c r="BP279" s="20"/>
      <c r="BQ279" s="20"/>
      <c r="BR279" s="20"/>
      <c r="BS279" s="4"/>
      <c r="BT279" s="20"/>
      <c r="BU279" s="20"/>
      <c r="BV279" s="20"/>
      <c r="BW279" s="48">
        <f t="shared" si="10"/>
        <v>0</v>
      </c>
      <c r="BX279" s="38"/>
    </row>
    <row r="280" spans="1:76" s="13" customFormat="1" ht="30.75" customHeight="1" x14ac:dyDescent="0.25">
      <c r="A280" s="39">
        <v>276</v>
      </c>
      <c r="B280" s="39"/>
      <c r="G280" s="4" t="s">
        <v>238</v>
      </c>
      <c r="H280" s="4"/>
      <c r="I280" s="46"/>
      <c r="J280" s="19">
        <f>IF(H280=0,1,0)</f>
        <v>1</v>
      </c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4"/>
      <c r="W280" s="4"/>
      <c r="X280" s="1"/>
      <c r="Y280" s="1"/>
      <c r="Z280" s="19">
        <f>IF(X280=0,1,0)</f>
        <v>1</v>
      </c>
      <c r="AA280" s="20"/>
      <c r="AB280" s="20"/>
      <c r="AC280" s="20"/>
      <c r="AD280" s="20"/>
      <c r="AE280" s="1"/>
      <c r="AF280" s="1"/>
      <c r="AG280" s="19">
        <f>IF(AE280=0,1,0)</f>
        <v>1</v>
      </c>
      <c r="AH280" s="20"/>
      <c r="AI280" s="20"/>
      <c r="AJ280" s="20"/>
      <c r="AK280" s="1"/>
      <c r="AL280" s="1"/>
      <c r="AM280" s="19">
        <f>IF(AK280=0,1,0)</f>
        <v>1</v>
      </c>
      <c r="AN280" s="20"/>
      <c r="AO280" s="20"/>
      <c r="AP280" s="20"/>
      <c r="AQ280" s="20"/>
      <c r="AR280" s="20"/>
      <c r="AS280" s="20"/>
      <c r="AT280" s="1"/>
      <c r="AU280" s="1"/>
      <c r="AV280" s="19">
        <f>IF(AT280=0,1,0)</f>
        <v>1</v>
      </c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1"/>
      <c r="BJ280" s="1"/>
      <c r="BK280" s="19">
        <f>IF(BI280=0,1,0)</f>
        <v>1</v>
      </c>
      <c r="BL280" s="20"/>
      <c r="BM280" s="20"/>
      <c r="BN280" s="20"/>
      <c r="BO280" s="20"/>
      <c r="BP280" s="20"/>
      <c r="BQ280" s="20"/>
      <c r="BR280" s="20"/>
      <c r="BS280" s="4"/>
      <c r="BT280" s="20"/>
      <c r="BU280" s="20"/>
      <c r="BV280" s="20"/>
      <c r="BW280" s="48">
        <f t="shared" si="10"/>
        <v>0</v>
      </c>
      <c r="BX280" s="38"/>
    </row>
    <row r="281" spans="1:76" s="13" customFormat="1" ht="30.75" customHeight="1" x14ac:dyDescent="0.25">
      <c r="A281" s="39">
        <v>277</v>
      </c>
      <c r="B281" s="39">
        <v>70</v>
      </c>
      <c r="D281" s="13" t="s">
        <v>60</v>
      </c>
      <c r="E281" s="13" t="s">
        <v>210</v>
      </c>
      <c r="F281" s="58">
        <v>43014</v>
      </c>
      <c r="G281" s="4" t="s">
        <v>239</v>
      </c>
      <c r="H281" s="37">
        <v>42908</v>
      </c>
      <c r="I281" s="46" t="s">
        <v>676</v>
      </c>
      <c r="J281" s="19">
        <f t="shared" si="11"/>
        <v>0</v>
      </c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4">
        <v>1</v>
      </c>
      <c r="W281" s="4" t="s">
        <v>679</v>
      </c>
      <c r="X281" s="1">
        <v>1</v>
      </c>
      <c r="Y281" s="1" t="s">
        <v>680</v>
      </c>
      <c r="Z281" s="19">
        <f t="shared" si="12"/>
        <v>0</v>
      </c>
      <c r="AA281" s="20"/>
      <c r="AB281" s="20"/>
      <c r="AC281" s="20"/>
      <c r="AD281" s="20"/>
      <c r="AE281" s="1">
        <v>1</v>
      </c>
      <c r="AF281" s="1" t="s">
        <v>680</v>
      </c>
      <c r="AG281" s="19">
        <f t="shared" si="13"/>
        <v>0</v>
      </c>
      <c r="AH281" s="20"/>
      <c r="AI281" s="20"/>
      <c r="AJ281" s="20"/>
      <c r="AK281" s="1">
        <v>1</v>
      </c>
      <c r="AL281" s="1" t="s">
        <v>676</v>
      </c>
      <c r="AM281" s="19">
        <f t="shared" si="14"/>
        <v>0</v>
      </c>
      <c r="AN281" s="20"/>
      <c r="AO281" s="20"/>
      <c r="AP281" s="20"/>
      <c r="AQ281" s="20"/>
      <c r="AR281" s="20"/>
      <c r="AS281" s="20"/>
      <c r="AT281" s="1">
        <v>1</v>
      </c>
      <c r="AU281" s="1" t="s">
        <v>681</v>
      </c>
      <c r="AV281" s="19">
        <f t="shared" si="15"/>
        <v>0</v>
      </c>
      <c r="AW281" s="20"/>
      <c r="AX281" s="20"/>
      <c r="AY281" s="20"/>
      <c r="AZ281" s="20"/>
      <c r="BA281" s="20"/>
      <c r="BB281" s="20"/>
      <c r="BC281" s="20"/>
      <c r="BD281" s="20"/>
      <c r="BE281" s="20"/>
      <c r="BF281" s="20">
        <v>1</v>
      </c>
      <c r="BG281" s="20"/>
      <c r="BH281" s="20"/>
      <c r="BI281" s="1">
        <v>1</v>
      </c>
      <c r="BJ281" s="1" t="s">
        <v>678</v>
      </c>
      <c r="BK281" s="19">
        <f t="shared" si="16"/>
        <v>0</v>
      </c>
      <c r="BL281" s="20"/>
      <c r="BM281" s="20"/>
      <c r="BN281" s="20"/>
      <c r="BO281" s="20"/>
      <c r="BP281" s="20"/>
      <c r="BQ281" s="20"/>
      <c r="BR281" s="20"/>
      <c r="BS281" s="4"/>
      <c r="BT281" s="20"/>
      <c r="BU281" s="20"/>
      <c r="BV281" s="20"/>
      <c r="BW281" s="48">
        <f t="shared" si="10"/>
        <v>72.5</v>
      </c>
      <c r="BX281" s="38"/>
    </row>
    <row r="282" spans="1:76" s="13" customFormat="1" ht="30.75" customHeight="1" x14ac:dyDescent="0.25">
      <c r="A282" s="39">
        <v>278</v>
      </c>
      <c r="B282" s="39"/>
      <c r="F282" s="58">
        <v>43014</v>
      </c>
      <c r="G282" s="4" t="s">
        <v>236</v>
      </c>
      <c r="H282" s="37">
        <v>42997</v>
      </c>
      <c r="I282" s="46" t="s">
        <v>682</v>
      </c>
      <c r="J282" s="19">
        <f t="shared" si="11"/>
        <v>0</v>
      </c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4">
        <v>1</v>
      </c>
      <c r="W282" s="4" t="s">
        <v>682</v>
      </c>
      <c r="X282" s="1">
        <v>0</v>
      </c>
      <c r="Y282" s="1"/>
      <c r="Z282" s="19">
        <f t="shared" si="12"/>
        <v>1</v>
      </c>
      <c r="AA282" s="20"/>
      <c r="AB282" s="20"/>
      <c r="AC282" s="20"/>
      <c r="AD282" s="20"/>
      <c r="AE282" s="1">
        <v>0</v>
      </c>
      <c r="AF282" s="1"/>
      <c r="AG282" s="19">
        <f t="shared" si="13"/>
        <v>1</v>
      </c>
      <c r="AH282" s="20"/>
      <c r="AI282" s="20"/>
      <c r="AJ282" s="20"/>
      <c r="AK282" s="1">
        <v>1</v>
      </c>
      <c r="AL282" s="1" t="s">
        <v>682</v>
      </c>
      <c r="AM282" s="19">
        <f t="shared" si="14"/>
        <v>0</v>
      </c>
      <c r="AN282" s="20"/>
      <c r="AO282" s="20"/>
      <c r="AP282" s="20"/>
      <c r="AQ282" s="20"/>
      <c r="AR282" s="20"/>
      <c r="AS282" s="20"/>
      <c r="AT282" s="1">
        <v>1</v>
      </c>
      <c r="AU282" s="1" t="s">
        <v>683</v>
      </c>
      <c r="AV282" s="19">
        <f t="shared" si="15"/>
        <v>0</v>
      </c>
      <c r="AW282" s="20"/>
      <c r="AX282" s="20"/>
      <c r="AY282" s="20"/>
      <c r="AZ282" s="20"/>
      <c r="BA282" s="20"/>
      <c r="BB282" s="20"/>
      <c r="BC282" s="20"/>
      <c r="BD282" s="20">
        <v>1</v>
      </c>
      <c r="BE282" s="20"/>
      <c r="BF282" s="20"/>
      <c r="BG282" s="20"/>
      <c r="BH282" s="20"/>
      <c r="BI282" s="1">
        <v>1</v>
      </c>
      <c r="BJ282" s="1" t="s">
        <v>678</v>
      </c>
      <c r="BK282" s="19">
        <f t="shared" si="16"/>
        <v>0</v>
      </c>
      <c r="BL282" s="20"/>
      <c r="BM282" s="20"/>
      <c r="BN282" s="20"/>
      <c r="BO282" s="20"/>
      <c r="BP282" s="20"/>
      <c r="BQ282" s="20"/>
      <c r="BR282" s="20"/>
      <c r="BS282" s="4"/>
      <c r="BT282" s="20"/>
      <c r="BU282" s="20"/>
      <c r="BV282" s="20"/>
      <c r="BW282" s="48">
        <f t="shared" si="10"/>
        <v>52.5</v>
      </c>
      <c r="BX282" s="38"/>
    </row>
    <row r="283" spans="1:76" s="13" customFormat="1" ht="30.75" customHeight="1" x14ac:dyDescent="0.25">
      <c r="A283" s="39">
        <v>279</v>
      </c>
      <c r="B283" s="39"/>
      <c r="G283" s="4" t="s">
        <v>237</v>
      </c>
      <c r="H283" s="4"/>
      <c r="I283" s="46"/>
      <c r="J283" s="19">
        <f t="shared" si="11"/>
        <v>1</v>
      </c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4"/>
      <c r="W283" s="4"/>
      <c r="X283" s="1"/>
      <c r="Y283" s="1"/>
      <c r="Z283" s="19">
        <f t="shared" si="12"/>
        <v>1</v>
      </c>
      <c r="AA283" s="20"/>
      <c r="AB283" s="20"/>
      <c r="AC283" s="20"/>
      <c r="AD283" s="20"/>
      <c r="AE283" s="1"/>
      <c r="AF283" s="1"/>
      <c r="AG283" s="19">
        <f t="shared" si="13"/>
        <v>1</v>
      </c>
      <c r="AH283" s="20"/>
      <c r="AI283" s="20"/>
      <c r="AJ283" s="20"/>
      <c r="AK283" s="1"/>
      <c r="AL283" s="1"/>
      <c r="AM283" s="19">
        <f t="shared" si="14"/>
        <v>1</v>
      </c>
      <c r="AN283" s="20"/>
      <c r="AO283" s="20"/>
      <c r="AP283" s="20"/>
      <c r="AQ283" s="20"/>
      <c r="AR283" s="20"/>
      <c r="AS283" s="20"/>
      <c r="AT283" s="1"/>
      <c r="AU283" s="1"/>
      <c r="AV283" s="19">
        <f t="shared" si="15"/>
        <v>1</v>
      </c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1"/>
      <c r="BJ283" s="1"/>
      <c r="BK283" s="19">
        <f t="shared" si="16"/>
        <v>1</v>
      </c>
      <c r="BL283" s="20"/>
      <c r="BM283" s="20"/>
      <c r="BN283" s="20"/>
      <c r="BO283" s="20"/>
      <c r="BP283" s="20"/>
      <c r="BQ283" s="20"/>
      <c r="BR283" s="20"/>
      <c r="BS283" s="4"/>
      <c r="BT283" s="20"/>
      <c r="BU283" s="20"/>
      <c r="BV283" s="20"/>
      <c r="BW283" s="48">
        <f t="shared" si="10"/>
        <v>0</v>
      </c>
      <c r="BX283" s="38"/>
    </row>
    <row r="284" spans="1:76" s="13" customFormat="1" ht="30.75" customHeight="1" x14ac:dyDescent="0.25">
      <c r="A284" s="39">
        <v>280</v>
      </c>
      <c r="B284" s="39"/>
      <c r="G284" s="4" t="s">
        <v>238</v>
      </c>
      <c r="H284" s="4"/>
      <c r="I284" s="46"/>
      <c r="J284" s="19">
        <f t="shared" si="11"/>
        <v>1</v>
      </c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4"/>
      <c r="W284" s="4"/>
      <c r="X284" s="1"/>
      <c r="Y284" s="1"/>
      <c r="Z284" s="19">
        <f t="shared" si="12"/>
        <v>1</v>
      </c>
      <c r="AA284" s="20"/>
      <c r="AB284" s="20"/>
      <c r="AC284" s="20"/>
      <c r="AD284" s="20"/>
      <c r="AE284" s="1"/>
      <c r="AF284" s="1"/>
      <c r="AG284" s="19">
        <f t="shared" si="13"/>
        <v>1</v>
      </c>
      <c r="AH284" s="20"/>
      <c r="AI284" s="20"/>
      <c r="AJ284" s="20"/>
      <c r="AK284" s="1"/>
      <c r="AL284" s="1"/>
      <c r="AM284" s="19">
        <f t="shared" si="14"/>
        <v>1</v>
      </c>
      <c r="AN284" s="20"/>
      <c r="AO284" s="20"/>
      <c r="AP284" s="20"/>
      <c r="AQ284" s="20"/>
      <c r="AR284" s="20"/>
      <c r="AS284" s="20"/>
      <c r="AT284" s="1"/>
      <c r="AU284" s="1"/>
      <c r="AV284" s="19">
        <f t="shared" si="15"/>
        <v>1</v>
      </c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1"/>
      <c r="BJ284" s="1"/>
      <c r="BK284" s="19">
        <f t="shared" si="16"/>
        <v>1</v>
      </c>
      <c r="BL284" s="20"/>
      <c r="BM284" s="20"/>
      <c r="BN284" s="20"/>
      <c r="BO284" s="20"/>
      <c r="BP284" s="20"/>
      <c r="BQ284" s="20"/>
      <c r="BR284" s="20"/>
      <c r="BS284" s="4"/>
      <c r="BT284" s="20"/>
      <c r="BU284" s="20"/>
      <c r="BV284" s="20"/>
      <c r="BW284" s="48">
        <f t="shared" si="10"/>
        <v>0</v>
      </c>
      <c r="BX284" s="38"/>
    </row>
    <row r="285" spans="1:76" s="13" customFormat="1" ht="30.75" customHeight="1" x14ac:dyDescent="0.25">
      <c r="A285" s="39">
        <v>281</v>
      </c>
      <c r="B285" s="39">
        <v>71</v>
      </c>
      <c r="D285" s="13" t="s">
        <v>61</v>
      </c>
      <c r="E285" s="13" t="s">
        <v>211</v>
      </c>
      <c r="F285" s="58">
        <v>43014</v>
      </c>
      <c r="G285" s="4" t="s">
        <v>239</v>
      </c>
      <c r="H285" s="37">
        <v>42916</v>
      </c>
      <c r="I285" s="46" t="s">
        <v>684</v>
      </c>
      <c r="J285" s="19">
        <f t="shared" si="11"/>
        <v>0</v>
      </c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4">
        <v>1</v>
      </c>
      <c r="W285" s="4" t="s">
        <v>685</v>
      </c>
      <c r="X285" s="1">
        <v>0</v>
      </c>
      <c r="Y285" s="1"/>
      <c r="Z285" s="19">
        <f t="shared" si="12"/>
        <v>1</v>
      </c>
      <c r="AA285" s="20"/>
      <c r="AB285" s="20"/>
      <c r="AC285" s="20"/>
      <c r="AD285" s="20"/>
      <c r="AE285" s="1">
        <v>0</v>
      </c>
      <c r="AF285" s="1"/>
      <c r="AG285" s="19">
        <f t="shared" si="13"/>
        <v>1</v>
      </c>
      <c r="AH285" s="20"/>
      <c r="AI285" s="20"/>
      <c r="AJ285" s="20"/>
      <c r="AK285" s="1">
        <v>1</v>
      </c>
      <c r="AL285" s="1" t="s">
        <v>684</v>
      </c>
      <c r="AM285" s="19">
        <f t="shared" si="14"/>
        <v>0</v>
      </c>
      <c r="AN285" s="20"/>
      <c r="AO285" s="20"/>
      <c r="AP285" s="20"/>
      <c r="AQ285" s="20"/>
      <c r="AR285" s="20"/>
      <c r="AS285" s="20"/>
      <c r="AT285" s="1">
        <v>0</v>
      </c>
      <c r="AU285" s="1"/>
      <c r="AV285" s="19">
        <f t="shared" si="15"/>
        <v>1</v>
      </c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1">
        <v>1</v>
      </c>
      <c r="BJ285" s="1" t="s">
        <v>677</v>
      </c>
      <c r="BK285" s="19">
        <f t="shared" si="16"/>
        <v>0</v>
      </c>
      <c r="BL285" s="20"/>
      <c r="BM285" s="20"/>
      <c r="BN285" s="20"/>
      <c r="BO285" s="20"/>
      <c r="BP285" s="20"/>
      <c r="BQ285" s="20"/>
      <c r="BR285" s="20"/>
      <c r="BS285" s="4"/>
      <c r="BT285" s="20"/>
      <c r="BU285" s="20"/>
      <c r="BV285" s="20"/>
      <c r="BW285" s="48">
        <f t="shared" si="10"/>
        <v>37.5</v>
      </c>
      <c r="BX285" s="38"/>
    </row>
    <row r="286" spans="1:76" s="13" customFormat="1" ht="30.75" customHeight="1" x14ac:dyDescent="0.25">
      <c r="A286" s="39">
        <v>282</v>
      </c>
      <c r="B286" s="39"/>
      <c r="F286" s="58">
        <v>43014</v>
      </c>
      <c r="G286" s="4" t="s">
        <v>236</v>
      </c>
      <c r="H286" s="37">
        <v>43007</v>
      </c>
      <c r="I286" s="46" t="s">
        <v>686</v>
      </c>
      <c r="J286" s="19">
        <f>IF(H286=0,1,0)</f>
        <v>0</v>
      </c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4">
        <v>0</v>
      </c>
      <c r="W286" s="4"/>
      <c r="X286" s="1">
        <v>0</v>
      </c>
      <c r="Y286" s="1"/>
      <c r="Z286" s="19">
        <f>IF(X286=0,1,0)</f>
        <v>1</v>
      </c>
      <c r="AA286" s="20"/>
      <c r="AB286" s="20"/>
      <c r="AC286" s="20"/>
      <c r="AD286" s="20"/>
      <c r="AE286" s="1">
        <v>0</v>
      </c>
      <c r="AF286" s="1"/>
      <c r="AG286" s="19">
        <f>IF(AE286=0,1,0)</f>
        <v>1</v>
      </c>
      <c r="AH286" s="20"/>
      <c r="AI286" s="20"/>
      <c r="AJ286" s="20"/>
      <c r="AK286" s="1">
        <v>0</v>
      </c>
      <c r="AL286" s="1"/>
      <c r="AM286" s="19">
        <f>IF(AK286=0,1,0)</f>
        <v>1</v>
      </c>
      <c r="AN286" s="20"/>
      <c r="AO286" s="20"/>
      <c r="AP286" s="20"/>
      <c r="AQ286" s="20"/>
      <c r="AR286" s="20"/>
      <c r="AS286" s="20"/>
      <c r="AT286" s="1">
        <v>0</v>
      </c>
      <c r="AU286" s="1"/>
      <c r="AV286" s="19">
        <f>IF(AT286=0,1,0)</f>
        <v>1</v>
      </c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1">
        <v>1</v>
      </c>
      <c r="BJ286" s="1" t="s">
        <v>677</v>
      </c>
      <c r="BK286" s="19">
        <f>IF(BI286=0,1,0)</f>
        <v>0</v>
      </c>
      <c r="BL286" s="20"/>
      <c r="BM286" s="20"/>
      <c r="BN286" s="20"/>
      <c r="BO286" s="20"/>
      <c r="BP286" s="20"/>
      <c r="BQ286" s="20"/>
      <c r="BR286" s="20"/>
      <c r="BS286" s="4"/>
      <c r="BT286" s="20"/>
      <c r="BU286" s="20"/>
      <c r="BV286" s="20"/>
      <c r="BW286" s="48">
        <f t="shared" si="10"/>
        <v>25</v>
      </c>
      <c r="BX286" s="38"/>
    </row>
    <row r="287" spans="1:76" s="13" customFormat="1" ht="30.75" customHeight="1" x14ac:dyDescent="0.25">
      <c r="A287" s="39">
        <v>283</v>
      </c>
      <c r="B287" s="39"/>
      <c r="G287" s="4" t="s">
        <v>237</v>
      </c>
      <c r="H287" s="4"/>
      <c r="I287" s="46"/>
      <c r="J287" s="19">
        <f>IF(H287=0,1,0)</f>
        <v>1</v>
      </c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4"/>
      <c r="W287" s="4"/>
      <c r="X287" s="1"/>
      <c r="Y287" s="1"/>
      <c r="Z287" s="19">
        <f>IF(X287=0,1,0)</f>
        <v>1</v>
      </c>
      <c r="AA287" s="20"/>
      <c r="AB287" s="20"/>
      <c r="AC287" s="20"/>
      <c r="AD287" s="20"/>
      <c r="AE287" s="1"/>
      <c r="AF287" s="1"/>
      <c r="AG287" s="19">
        <f>IF(AE287=0,1,0)</f>
        <v>1</v>
      </c>
      <c r="AH287" s="20"/>
      <c r="AI287" s="20"/>
      <c r="AJ287" s="20"/>
      <c r="AK287" s="1"/>
      <c r="AL287" s="1"/>
      <c r="AM287" s="19">
        <f>IF(AK287=0,1,0)</f>
        <v>1</v>
      </c>
      <c r="AN287" s="20"/>
      <c r="AO287" s="20"/>
      <c r="AP287" s="20"/>
      <c r="AQ287" s="20"/>
      <c r="AR287" s="20"/>
      <c r="AS287" s="20"/>
      <c r="AT287" s="1"/>
      <c r="AU287" s="1"/>
      <c r="AV287" s="19">
        <f>IF(AT287=0,1,0)</f>
        <v>1</v>
      </c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1"/>
      <c r="BJ287" s="1"/>
      <c r="BK287" s="19">
        <f>IF(BI287=0,1,0)</f>
        <v>1</v>
      </c>
      <c r="BL287" s="20"/>
      <c r="BM287" s="20"/>
      <c r="BN287" s="20"/>
      <c r="BO287" s="20"/>
      <c r="BP287" s="20"/>
      <c r="BQ287" s="20"/>
      <c r="BR287" s="20"/>
      <c r="BS287" s="4"/>
      <c r="BT287" s="20"/>
      <c r="BU287" s="20"/>
      <c r="BV287" s="20"/>
      <c r="BW287" s="48">
        <f t="shared" si="10"/>
        <v>0</v>
      </c>
      <c r="BX287" s="38"/>
    </row>
    <row r="288" spans="1:76" s="13" customFormat="1" ht="30.75" customHeight="1" x14ac:dyDescent="0.25">
      <c r="A288" s="39">
        <v>284</v>
      </c>
      <c r="B288" s="39"/>
      <c r="G288" s="4" t="s">
        <v>238</v>
      </c>
      <c r="H288" s="4"/>
      <c r="I288" s="46"/>
      <c r="J288" s="19">
        <f>IF(H288=0,1,0)</f>
        <v>1</v>
      </c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4"/>
      <c r="W288" s="4"/>
      <c r="X288" s="1"/>
      <c r="Y288" s="1"/>
      <c r="Z288" s="19">
        <f>IF(X288=0,1,0)</f>
        <v>1</v>
      </c>
      <c r="AA288" s="20"/>
      <c r="AB288" s="20"/>
      <c r="AC288" s="20"/>
      <c r="AD288" s="20"/>
      <c r="AE288" s="1"/>
      <c r="AF288" s="1"/>
      <c r="AG288" s="19">
        <f>IF(AE288=0,1,0)</f>
        <v>1</v>
      </c>
      <c r="AH288" s="20"/>
      <c r="AI288" s="20"/>
      <c r="AJ288" s="20"/>
      <c r="AK288" s="1"/>
      <c r="AL288" s="1"/>
      <c r="AM288" s="19">
        <f>IF(AK288=0,1,0)</f>
        <v>1</v>
      </c>
      <c r="AN288" s="20"/>
      <c r="AO288" s="20"/>
      <c r="AP288" s="20"/>
      <c r="AQ288" s="20"/>
      <c r="AR288" s="20"/>
      <c r="AS288" s="20"/>
      <c r="AT288" s="1"/>
      <c r="AU288" s="1"/>
      <c r="AV288" s="19">
        <f>IF(AT288=0,1,0)</f>
        <v>1</v>
      </c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1"/>
      <c r="BJ288" s="1"/>
      <c r="BK288" s="19">
        <f>IF(BI288=0,1,0)</f>
        <v>1</v>
      </c>
      <c r="BL288" s="20"/>
      <c r="BM288" s="20"/>
      <c r="BN288" s="20"/>
      <c r="BO288" s="20"/>
      <c r="BP288" s="20"/>
      <c r="BQ288" s="20"/>
      <c r="BR288" s="20"/>
      <c r="BS288" s="4"/>
      <c r="BT288" s="20"/>
      <c r="BU288" s="20"/>
      <c r="BV288" s="20"/>
      <c r="BW288" s="48">
        <f t="shared" si="10"/>
        <v>0</v>
      </c>
      <c r="BX288" s="38"/>
    </row>
    <row r="289" spans="1:76" s="13" customFormat="1" ht="30.75" customHeight="1" x14ac:dyDescent="0.25">
      <c r="A289" s="39">
        <v>285</v>
      </c>
      <c r="B289" s="39">
        <v>72</v>
      </c>
      <c r="D289" s="13" t="s">
        <v>62</v>
      </c>
      <c r="E289" s="13" t="s">
        <v>212</v>
      </c>
      <c r="F289" s="58">
        <v>43014</v>
      </c>
      <c r="G289" s="4" t="s">
        <v>239</v>
      </c>
      <c r="H289" s="37">
        <v>42914</v>
      </c>
      <c r="I289" s="46" t="s">
        <v>687</v>
      </c>
      <c r="J289" s="19">
        <f t="shared" si="11"/>
        <v>0</v>
      </c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4">
        <v>1</v>
      </c>
      <c r="W289" s="69" t="s">
        <v>694</v>
      </c>
      <c r="X289" s="1">
        <v>1</v>
      </c>
      <c r="Y289" s="1" t="s">
        <v>687</v>
      </c>
      <c r="Z289" s="19">
        <f t="shared" si="12"/>
        <v>0</v>
      </c>
      <c r="AA289" s="20"/>
      <c r="AB289" s="20">
        <v>1</v>
      </c>
      <c r="AC289" s="20"/>
      <c r="AD289" s="20"/>
      <c r="AE289" s="1">
        <v>1</v>
      </c>
      <c r="AF289" s="1" t="s">
        <v>687</v>
      </c>
      <c r="AG289" s="19">
        <f t="shared" si="13"/>
        <v>0</v>
      </c>
      <c r="AH289" s="20"/>
      <c r="AI289" s="20"/>
      <c r="AJ289" s="20"/>
      <c r="AK289" s="1">
        <v>1</v>
      </c>
      <c r="AL289" s="1" t="s">
        <v>687</v>
      </c>
      <c r="AM289" s="19">
        <f t="shared" si="14"/>
        <v>0</v>
      </c>
      <c r="AN289" s="20"/>
      <c r="AO289" s="20"/>
      <c r="AP289" s="20"/>
      <c r="AQ289" s="20"/>
      <c r="AR289" s="20"/>
      <c r="AS289" s="20"/>
      <c r="AT289" s="1">
        <v>1</v>
      </c>
      <c r="AU289" s="1" t="s">
        <v>688</v>
      </c>
      <c r="AV289" s="19">
        <f t="shared" si="15"/>
        <v>0</v>
      </c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>
        <v>1</v>
      </c>
      <c r="BH289" s="20"/>
      <c r="BI289" s="1">
        <v>1</v>
      </c>
      <c r="BJ289" s="1" t="s">
        <v>689</v>
      </c>
      <c r="BK289" s="19">
        <f t="shared" si="16"/>
        <v>0</v>
      </c>
      <c r="BL289" s="20"/>
      <c r="BM289" s="20"/>
      <c r="BN289" s="20"/>
      <c r="BO289" s="20"/>
      <c r="BP289" s="20"/>
      <c r="BQ289" s="20"/>
      <c r="BR289" s="20"/>
      <c r="BS289" s="4"/>
      <c r="BT289" s="20"/>
      <c r="BU289" s="20"/>
      <c r="BV289" s="20"/>
      <c r="BW289" s="48">
        <f t="shared" si="10"/>
        <v>75</v>
      </c>
      <c r="BX289" s="38"/>
    </row>
    <row r="290" spans="1:76" s="13" customFormat="1" ht="30.75" customHeight="1" x14ac:dyDescent="0.25">
      <c r="A290" s="39">
        <v>286</v>
      </c>
      <c r="B290" s="39"/>
      <c r="F290" s="58">
        <v>43014</v>
      </c>
      <c r="G290" s="4" t="s">
        <v>236</v>
      </c>
      <c r="H290" s="37">
        <v>43006</v>
      </c>
      <c r="I290" s="46" t="s">
        <v>692</v>
      </c>
      <c r="J290" s="19">
        <f t="shared" si="11"/>
        <v>0</v>
      </c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4">
        <v>1</v>
      </c>
      <c r="W290" s="4" t="s">
        <v>693</v>
      </c>
      <c r="X290" s="1">
        <v>1</v>
      </c>
      <c r="Y290" s="1" t="s">
        <v>691</v>
      </c>
      <c r="Z290" s="19">
        <f t="shared" si="12"/>
        <v>0</v>
      </c>
      <c r="AA290" s="20"/>
      <c r="AB290" s="20"/>
      <c r="AC290" s="20"/>
      <c r="AD290" s="20"/>
      <c r="AE290" s="1">
        <v>1</v>
      </c>
      <c r="AF290" s="1" t="s">
        <v>690</v>
      </c>
      <c r="AG290" s="19">
        <f t="shared" si="13"/>
        <v>0</v>
      </c>
      <c r="AH290" s="20"/>
      <c r="AI290" s="20"/>
      <c r="AJ290" s="20"/>
      <c r="AK290" s="1">
        <v>1</v>
      </c>
      <c r="AL290" s="1" t="s">
        <v>692</v>
      </c>
      <c r="AM290" s="19">
        <f t="shared" si="14"/>
        <v>0</v>
      </c>
      <c r="AN290" s="20"/>
      <c r="AO290" s="20"/>
      <c r="AP290" s="20"/>
      <c r="AQ290" s="20"/>
      <c r="AR290" s="20"/>
      <c r="AS290" s="20"/>
      <c r="AT290" s="1">
        <v>1</v>
      </c>
      <c r="AU290" s="1" t="s">
        <v>695</v>
      </c>
      <c r="AV290" s="19">
        <f t="shared" si="15"/>
        <v>0</v>
      </c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1">
        <v>1</v>
      </c>
      <c r="BJ290" s="1" t="s">
        <v>689</v>
      </c>
      <c r="BK290" s="19">
        <f t="shared" si="16"/>
        <v>0</v>
      </c>
      <c r="BL290" s="20"/>
      <c r="BM290" s="20"/>
      <c r="BN290" s="20"/>
      <c r="BO290" s="20"/>
      <c r="BP290" s="20"/>
      <c r="BQ290" s="20"/>
      <c r="BR290" s="20"/>
      <c r="BS290" s="4"/>
      <c r="BT290" s="20"/>
      <c r="BU290" s="20"/>
      <c r="BV290" s="20"/>
      <c r="BW290" s="48">
        <f t="shared" si="10"/>
        <v>87.5</v>
      </c>
      <c r="BX290" s="38"/>
    </row>
    <row r="291" spans="1:76" s="13" customFormat="1" ht="30.75" customHeight="1" x14ac:dyDescent="0.25">
      <c r="A291" s="39">
        <v>287</v>
      </c>
      <c r="B291" s="39"/>
      <c r="G291" s="4" t="s">
        <v>237</v>
      </c>
      <c r="H291" s="4"/>
      <c r="I291" s="46"/>
      <c r="J291" s="19">
        <f t="shared" si="11"/>
        <v>1</v>
      </c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4"/>
      <c r="W291" s="4"/>
      <c r="X291" s="1"/>
      <c r="Y291" s="1"/>
      <c r="Z291" s="19">
        <f t="shared" si="12"/>
        <v>1</v>
      </c>
      <c r="AA291" s="20"/>
      <c r="AB291" s="20"/>
      <c r="AC291" s="20"/>
      <c r="AD291" s="20"/>
      <c r="AE291" s="1"/>
      <c r="AF291" s="1"/>
      <c r="AG291" s="19">
        <f t="shared" si="13"/>
        <v>1</v>
      </c>
      <c r="AH291" s="20"/>
      <c r="AI291" s="20"/>
      <c r="AJ291" s="20"/>
      <c r="AK291" s="1"/>
      <c r="AL291" s="1"/>
      <c r="AM291" s="19">
        <f t="shared" si="14"/>
        <v>1</v>
      </c>
      <c r="AN291" s="20"/>
      <c r="AO291" s="20"/>
      <c r="AP291" s="20"/>
      <c r="AQ291" s="20"/>
      <c r="AR291" s="20"/>
      <c r="AS291" s="20"/>
      <c r="AT291" s="1"/>
      <c r="AU291" s="1"/>
      <c r="AV291" s="19">
        <f t="shared" si="15"/>
        <v>1</v>
      </c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1"/>
      <c r="BJ291" s="1"/>
      <c r="BK291" s="19">
        <f t="shared" si="16"/>
        <v>1</v>
      </c>
      <c r="BL291" s="20"/>
      <c r="BM291" s="20"/>
      <c r="BN291" s="20"/>
      <c r="BO291" s="20"/>
      <c r="BP291" s="20"/>
      <c r="BQ291" s="20"/>
      <c r="BR291" s="20"/>
      <c r="BS291" s="4"/>
      <c r="BT291" s="20"/>
      <c r="BU291" s="20"/>
      <c r="BV291" s="20"/>
      <c r="BW291" s="48">
        <f t="shared" si="10"/>
        <v>0</v>
      </c>
      <c r="BX291" s="38"/>
    </row>
    <row r="292" spans="1:76" s="13" customFormat="1" ht="30.75" customHeight="1" x14ac:dyDescent="0.25">
      <c r="A292" s="39">
        <v>288</v>
      </c>
      <c r="B292" s="39"/>
      <c r="G292" s="4" t="s">
        <v>238</v>
      </c>
      <c r="H292" s="4"/>
      <c r="I292" s="46"/>
      <c r="J292" s="19">
        <f t="shared" si="11"/>
        <v>1</v>
      </c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4"/>
      <c r="W292" s="4"/>
      <c r="X292" s="1"/>
      <c r="Y292" s="1"/>
      <c r="Z292" s="19">
        <f t="shared" si="12"/>
        <v>1</v>
      </c>
      <c r="AA292" s="20"/>
      <c r="AB292" s="20"/>
      <c r="AC292" s="20"/>
      <c r="AD292" s="20"/>
      <c r="AE292" s="1"/>
      <c r="AF292" s="1"/>
      <c r="AG292" s="19">
        <f t="shared" si="13"/>
        <v>1</v>
      </c>
      <c r="AH292" s="20"/>
      <c r="AI292" s="20"/>
      <c r="AJ292" s="20"/>
      <c r="AK292" s="1"/>
      <c r="AL292" s="1"/>
      <c r="AM292" s="19">
        <f t="shared" si="14"/>
        <v>1</v>
      </c>
      <c r="AN292" s="20"/>
      <c r="AO292" s="20"/>
      <c r="AP292" s="20"/>
      <c r="AQ292" s="20"/>
      <c r="AR292" s="20"/>
      <c r="AS292" s="20"/>
      <c r="AT292" s="1"/>
      <c r="AU292" s="1"/>
      <c r="AV292" s="19">
        <f t="shared" si="15"/>
        <v>1</v>
      </c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1"/>
      <c r="BJ292" s="1"/>
      <c r="BK292" s="19">
        <f t="shared" si="16"/>
        <v>1</v>
      </c>
      <c r="BL292" s="20"/>
      <c r="BM292" s="20"/>
      <c r="BN292" s="20"/>
      <c r="BO292" s="20"/>
      <c r="BP292" s="20"/>
      <c r="BQ292" s="20"/>
      <c r="BR292" s="20"/>
      <c r="BS292" s="4"/>
      <c r="BT292" s="20"/>
      <c r="BU292" s="20"/>
      <c r="BV292" s="20"/>
      <c r="BW292" s="48">
        <f t="shared" si="10"/>
        <v>0</v>
      </c>
      <c r="BX292" s="38"/>
    </row>
    <row r="293" spans="1:76" s="13" customFormat="1" ht="30.75" customHeight="1" x14ac:dyDescent="0.25">
      <c r="A293" s="39">
        <v>289</v>
      </c>
      <c r="B293" s="39">
        <v>73</v>
      </c>
      <c r="D293" s="13" t="s">
        <v>63</v>
      </c>
      <c r="E293" s="13" t="s">
        <v>213</v>
      </c>
      <c r="F293" s="58">
        <v>43014</v>
      </c>
      <c r="G293" s="4" t="s">
        <v>239</v>
      </c>
      <c r="H293" s="37">
        <v>42913</v>
      </c>
      <c r="I293" s="46" t="s">
        <v>698</v>
      </c>
      <c r="J293" s="19">
        <f t="shared" si="11"/>
        <v>0</v>
      </c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4">
        <v>1</v>
      </c>
      <c r="W293" s="4" t="s">
        <v>696</v>
      </c>
      <c r="X293" s="1">
        <v>0</v>
      </c>
      <c r="Y293" s="1"/>
      <c r="Z293" s="19">
        <f t="shared" si="12"/>
        <v>1</v>
      </c>
      <c r="AA293" s="20"/>
      <c r="AB293" s="20"/>
      <c r="AC293" s="20"/>
      <c r="AD293" s="20">
        <v>1</v>
      </c>
      <c r="AE293" s="1">
        <v>1</v>
      </c>
      <c r="AF293" s="1" t="s">
        <v>696</v>
      </c>
      <c r="AG293" s="19">
        <f t="shared" si="13"/>
        <v>0</v>
      </c>
      <c r="AH293" s="20"/>
      <c r="AI293" s="20"/>
      <c r="AJ293" s="20"/>
      <c r="AK293" s="1">
        <v>1</v>
      </c>
      <c r="AL293" s="1" t="s">
        <v>698</v>
      </c>
      <c r="AM293" s="19">
        <f t="shared" si="14"/>
        <v>0</v>
      </c>
      <c r="AN293" s="20"/>
      <c r="AO293" s="20"/>
      <c r="AP293" s="20"/>
      <c r="AQ293" s="20"/>
      <c r="AR293" s="20"/>
      <c r="AS293" s="20"/>
      <c r="AT293" s="1">
        <v>0</v>
      </c>
      <c r="AU293" s="1"/>
      <c r="AV293" s="19">
        <f t="shared" si="15"/>
        <v>1</v>
      </c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1">
        <v>1</v>
      </c>
      <c r="BJ293" s="1" t="s">
        <v>696</v>
      </c>
      <c r="BK293" s="19">
        <f t="shared" si="16"/>
        <v>0</v>
      </c>
      <c r="BL293" s="20"/>
      <c r="BM293" s="20"/>
      <c r="BN293" s="20"/>
      <c r="BO293" s="20"/>
      <c r="BP293" s="20"/>
      <c r="BQ293" s="20"/>
      <c r="BR293" s="20"/>
      <c r="BS293" s="4"/>
      <c r="BT293" s="20"/>
      <c r="BU293" s="20"/>
      <c r="BV293" s="20"/>
      <c r="BW293" s="48">
        <f t="shared" si="10"/>
        <v>51.25</v>
      </c>
      <c r="BX293" s="38"/>
    </row>
    <row r="294" spans="1:76" s="13" customFormat="1" ht="30.75" customHeight="1" x14ac:dyDescent="0.25">
      <c r="A294" s="39">
        <v>290</v>
      </c>
      <c r="B294" s="39"/>
      <c r="F294" s="58">
        <v>43014</v>
      </c>
      <c r="G294" s="4" t="s">
        <v>236</v>
      </c>
      <c r="H294" s="37">
        <v>42982</v>
      </c>
      <c r="I294" s="46" t="s">
        <v>697</v>
      </c>
      <c r="J294" s="19">
        <f>IF(H294=0,1,0)</f>
        <v>0</v>
      </c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4">
        <v>0</v>
      </c>
      <c r="W294" s="4"/>
      <c r="X294" s="1"/>
      <c r="Y294" s="1"/>
      <c r="Z294" s="19">
        <f>IF(X294=0,1,0)</f>
        <v>1</v>
      </c>
      <c r="AA294" s="20"/>
      <c r="AB294" s="20"/>
      <c r="AC294" s="20"/>
      <c r="AD294" s="20"/>
      <c r="AE294" s="1">
        <v>1</v>
      </c>
      <c r="AF294" s="1" t="s">
        <v>696</v>
      </c>
      <c r="AG294" s="19">
        <f>IF(AE294=0,1,0)</f>
        <v>0</v>
      </c>
      <c r="AH294" s="20"/>
      <c r="AI294" s="20"/>
      <c r="AJ294" s="20"/>
      <c r="AK294" s="1">
        <v>1</v>
      </c>
      <c r="AL294" s="1" t="s">
        <v>697</v>
      </c>
      <c r="AM294" s="19">
        <f>IF(AK294=0,1,0)</f>
        <v>0</v>
      </c>
      <c r="AN294" s="20"/>
      <c r="AO294" s="20"/>
      <c r="AP294" s="20"/>
      <c r="AQ294" s="20"/>
      <c r="AR294" s="20"/>
      <c r="AS294" s="20"/>
      <c r="AT294" s="1">
        <v>0</v>
      </c>
      <c r="AU294" s="1"/>
      <c r="AV294" s="19">
        <f>IF(AT294=0,1,0)</f>
        <v>1</v>
      </c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1">
        <v>1</v>
      </c>
      <c r="BJ294" s="1" t="s">
        <v>696</v>
      </c>
      <c r="BK294" s="19">
        <f>IF(BI294=0,1,0)</f>
        <v>0</v>
      </c>
      <c r="BL294" s="20"/>
      <c r="BM294" s="20"/>
      <c r="BN294" s="20"/>
      <c r="BO294" s="20"/>
      <c r="BP294" s="20"/>
      <c r="BQ294" s="20"/>
      <c r="BR294" s="20"/>
      <c r="BS294" s="4"/>
      <c r="BT294" s="20"/>
      <c r="BU294" s="20"/>
      <c r="BV294" s="20"/>
      <c r="BW294" s="48">
        <f t="shared" si="10"/>
        <v>50</v>
      </c>
      <c r="BX294" s="38"/>
    </row>
    <row r="295" spans="1:76" s="13" customFormat="1" ht="30.75" customHeight="1" x14ac:dyDescent="0.25">
      <c r="A295" s="39">
        <v>291</v>
      </c>
      <c r="B295" s="39"/>
      <c r="G295" s="4" t="s">
        <v>237</v>
      </c>
      <c r="H295" s="4"/>
      <c r="I295" s="46"/>
      <c r="J295" s="19">
        <f>IF(H295=0,1,0)</f>
        <v>1</v>
      </c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4"/>
      <c r="W295" s="4"/>
      <c r="X295" s="1"/>
      <c r="Y295" s="1"/>
      <c r="Z295" s="19">
        <f>IF(X295=0,1,0)</f>
        <v>1</v>
      </c>
      <c r="AA295" s="20"/>
      <c r="AB295" s="20"/>
      <c r="AC295" s="20"/>
      <c r="AD295" s="20"/>
      <c r="AE295" s="1"/>
      <c r="AF295" s="1"/>
      <c r="AG295" s="19">
        <f>IF(AE295=0,1,0)</f>
        <v>1</v>
      </c>
      <c r="AH295" s="20"/>
      <c r="AI295" s="20"/>
      <c r="AJ295" s="20"/>
      <c r="AK295" s="1"/>
      <c r="AL295" s="1"/>
      <c r="AM295" s="19">
        <f>IF(AK295=0,1,0)</f>
        <v>1</v>
      </c>
      <c r="AN295" s="20"/>
      <c r="AO295" s="20"/>
      <c r="AP295" s="20"/>
      <c r="AQ295" s="20"/>
      <c r="AR295" s="20"/>
      <c r="AS295" s="20"/>
      <c r="AT295" s="1"/>
      <c r="AU295" s="1"/>
      <c r="AV295" s="19">
        <f>IF(AT295=0,1,0)</f>
        <v>1</v>
      </c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1"/>
      <c r="BJ295" s="1"/>
      <c r="BK295" s="19">
        <f>IF(BI295=0,1,0)</f>
        <v>1</v>
      </c>
      <c r="BL295" s="20"/>
      <c r="BM295" s="20"/>
      <c r="BN295" s="20"/>
      <c r="BO295" s="20"/>
      <c r="BP295" s="20"/>
      <c r="BQ295" s="20"/>
      <c r="BR295" s="20"/>
      <c r="BS295" s="4"/>
      <c r="BT295" s="20"/>
      <c r="BU295" s="20"/>
      <c r="BV295" s="20"/>
      <c r="BW295" s="48">
        <f t="shared" si="10"/>
        <v>0</v>
      </c>
      <c r="BX295" s="38"/>
    </row>
    <row r="296" spans="1:76" s="13" customFormat="1" ht="30.75" customHeight="1" x14ac:dyDescent="0.25">
      <c r="A296" s="39">
        <v>292</v>
      </c>
      <c r="B296" s="39"/>
      <c r="G296" s="4" t="s">
        <v>238</v>
      </c>
      <c r="H296" s="4"/>
      <c r="I296" s="46"/>
      <c r="J296" s="19">
        <f>IF(H296=0,1,0)</f>
        <v>1</v>
      </c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4"/>
      <c r="W296" s="4"/>
      <c r="X296" s="1"/>
      <c r="Y296" s="1"/>
      <c r="Z296" s="19">
        <f>IF(X296=0,1,0)</f>
        <v>1</v>
      </c>
      <c r="AA296" s="20"/>
      <c r="AB296" s="20"/>
      <c r="AC296" s="20"/>
      <c r="AD296" s="20"/>
      <c r="AE296" s="1"/>
      <c r="AF296" s="1"/>
      <c r="AG296" s="19">
        <f>IF(AE296=0,1,0)</f>
        <v>1</v>
      </c>
      <c r="AH296" s="20"/>
      <c r="AI296" s="20"/>
      <c r="AJ296" s="20"/>
      <c r="AK296" s="1"/>
      <c r="AL296" s="1"/>
      <c r="AM296" s="19">
        <f>IF(AK296=0,1,0)</f>
        <v>1</v>
      </c>
      <c r="AN296" s="20"/>
      <c r="AO296" s="20"/>
      <c r="AP296" s="20"/>
      <c r="AQ296" s="20"/>
      <c r="AR296" s="20"/>
      <c r="AS296" s="20"/>
      <c r="AT296" s="1"/>
      <c r="AU296" s="1"/>
      <c r="AV296" s="19">
        <f>IF(AT296=0,1,0)</f>
        <v>1</v>
      </c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1"/>
      <c r="BJ296" s="1"/>
      <c r="BK296" s="19">
        <f>IF(BI296=0,1,0)</f>
        <v>1</v>
      </c>
      <c r="BL296" s="20"/>
      <c r="BM296" s="20"/>
      <c r="BN296" s="20"/>
      <c r="BO296" s="20"/>
      <c r="BP296" s="20"/>
      <c r="BQ296" s="20"/>
      <c r="BR296" s="20"/>
      <c r="BS296" s="4"/>
      <c r="BT296" s="20"/>
      <c r="BU296" s="20"/>
      <c r="BV296" s="20"/>
      <c r="BW296" s="48">
        <f t="shared" si="10"/>
        <v>0</v>
      </c>
      <c r="BX296" s="38"/>
    </row>
    <row r="297" spans="1:76" s="13" customFormat="1" ht="30.75" customHeight="1" x14ac:dyDescent="0.25">
      <c r="A297" s="39">
        <v>293</v>
      </c>
      <c r="B297" s="39">
        <v>74</v>
      </c>
      <c r="D297" s="13" t="s">
        <v>64</v>
      </c>
      <c r="E297" s="13" t="s">
        <v>214</v>
      </c>
      <c r="F297" s="58">
        <v>43014</v>
      </c>
      <c r="G297" s="4" t="s">
        <v>239</v>
      </c>
      <c r="H297" s="37">
        <v>42916</v>
      </c>
      <c r="I297" s="46" t="s">
        <v>700</v>
      </c>
      <c r="J297" s="19">
        <f t="shared" si="11"/>
        <v>0</v>
      </c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4">
        <v>1</v>
      </c>
      <c r="W297" s="4" t="s">
        <v>700</v>
      </c>
      <c r="X297" s="1">
        <v>1</v>
      </c>
      <c r="Y297" s="1" t="s">
        <v>700</v>
      </c>
      <c r="Z297" s="19">
        <f t="shared" si="12"/>
        <v>0</v>
      </c>
      <c r="AA297" s="20"/>
      <c r="AB297" s="20">
        <v>1</v>
      </c>
      <c r="AC297" s="20"/>
      <c r="AD297" s="20">
        <v>1</v>
      </c>
      <c r="AE297" s="1">
        <v>1</v>
      </c>
      <c r="AF297" s="1" t="s">
        <v>700</v>
      </c>
      <c r="AG297" s="19">
        <f t="shared" si="13"/>
        <v>0</v>
      </c>
      <c r="AH297" s="20"/>
      <c r="AI297" s="20"/>
      <c r="AJ297" s="20"/>
      <c r="AK297" s="1">
        <v>1</v>
      </c>
      <c r="AL297" s="1" t="s">
        <v>700</v>
      </c>
      <c r="AM297" s="19">
        <f t="shared" si="14"/>
        <v>0</v>
      </c>
      <c r="AN297" s="20"/>
      <c r="AO297" s="20"/>
      <c r="AP297" s="20"/>
      <c r="AQ297" s="20"/>
      <c r="AR297" s="20"/>
      <c r="AS297" s="20"/>
      <c r="AT297" s="1">
        <v>0</v>
      </c>
      <c r="AU297" s="1"/>
      <c r="AV297" s="19">
        <f t="shared" si="15"/>
        <v>1</v>
      </c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1">
        <v>1</v>
      </c>
      <c r="BJ297" s="1" t="s">
        <v>699</v>
      </c>
      <c r="BK297" s="19">
        <f t="shared" si="16"/>
        <v>0</v>
      </c>
      <c r="BL297" s="20"/>
      <c r="BM297" s="20"/>
      <c r="BN297" s="20"/>
      <c r="BO297" s="20"/>
      <c r="BP297" s="20"/>
      <c r="BQ297" s="20"/>
      <c r="BR297" s="20"/>
      <c r="BS297" s="4"/>
      <c r="BT297" s="20"/>
      <c r="BU297" s="20"/>
      <c r="BV297" s="20"/>
      <c r="BW297" s="48">
        <f t="shared" si="10"/>
        <v>53.75</v>
      </c>
      <c r="BX297" s="38" t="s">
        <v>703</v>
      </c>
    </row>
    <row r="298" spans="1:76" s="13" customFormat="1" ht="30.75" customHeight="1" x14ac:dyDescent="0.25">
      <c r="A298" s="39">
        <v>294</v>
      </c>
      <c r="B298" s="39"/>
      <c r="F298" s="58">
        <v>43014</v>
      </c>
      <c r="G298" s="4" t="s">
        <v>236</v>
      </c>
      <c r="H298" s="37">
        <v>43007</v>
      </c>
      <c r="I298" s="46" t="s">
        <v>702</v>
      </c>
      <c r="J298" s="19">
        <f t="shared" si="11"/>
        <v>0</v>
      </c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4">
        <v>1</v>
      </c>
      <c r="W298" s="4" t="s">
        <v>701</v>
      </c>
      <c r="X298" s="1">
        <v>0</v>
      </c>
      <c r="Y298" s="1"/>
      <c r="Z298" s="19">
        <f t="shared" si="12"/>
        <v>1</v>
      </c>
      <c r="AA298" s="20"/>
      <c r="AB298" s="20"/>
      <c r="AC298" s="20"/>
      <c r="AD298" s="20">
        <v>1</v>
      </c>
      <c r="AE298" s="1">
        <v>0</v>
      </c>
      <c r="AF298" s="1"/>
      <c r="AG298" s="19">
        <f t="shared" si="13"/>
        <v>1</v>
      </c>
      <c r="AH298" s="20"/>
      <c r="AI298" s="20"/>
      <c r="AJ298" s="20"/>
      <c r="AK298" s="1">
        <v>1</v>
      </c>
      <c r="AL298" s="1" t="s">
        <v>702</v>
      </c>
      <c r="AM298" s="19">
        <f t="shared" si="14"/>
        <v>0</v>
      </c>
      <c r="AN298" s="20"/>
      <c r="AO298" s="20"/>
      <c r="AP298" s="20"/>
      <c r="AQ298" s="20"/>
      <c r="AR298" s="20"/>
      <c r="AS298" s="20"/>
      <c r="AT298" s="1">
        <v>0</v>
      </c>
      <c r="AU298" s="1"/>
      <c r="AV298" s="19">
        <f t="shared" si="15"/>
        <v>1</v>
      </c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1">
        <v>1</v>
      </c>
      <c r="BJ298" s="1" t="s">
        <v>699</v>
      </c>
      <c r="BK298" s="19">
        <f t="shared" si="16"/>
        <v>0</v>
      </c>
      <c r="BL298" s="20"/>
      <c r="BM298" s="20"/>
      <c r="BN298" s="20"/>
      <c r="BO298" s="20"/>
      <c r="BP298" s="20"/>
      <c r="BQ298" s="20"/>
      <c r="BR298" s="20"/>
      <c r="BS298" s="4"/>
      <c r="BT298" s="20"/>
      <c r="BU298" s="20"/>
      <c r="BV298" s="20"/>
      <c r="BW298" s="48">
        <f t="shared" si="10"/>
        <v>38.75</v>
      </c>
      <c r="BX298" s="38" t="s">
        <v>703</v>
      </c>
    </row>
    <row r="299" spans="1:76" s="13" customFormat="1" ht="30.75" customHeight="1" x14ac:dyDescent="0.25">
      <c r="A299" s="39">
        <v>295</v>
      </c>
      <c r="B299" s="39"/>
      <c r="G299" s="4" t="s">
        <v>237</v>
      </c>
      <c r="H299" s="4"/>
      <c r="I299" s="46"/>
      <c r="J299" s="19">
        <f t="shared" si="11"/>
        <v>1</v>
      </c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4"/>
      <c r="W299" s="4"/>
      <c r="X299" s="1"/>
      <c r="Y299" s="1"/>
      <c r="Z299" s="19">
        <f t="shared" si="12"/>
        <v>1</v>
      </c>
      <c r="AA299" s="20"/>
      <c r="AB299" s="20"/>
      <c r="AC299" s="20"/>
      <c r="AD299" s="20"/>
      <c r="AE299" s="1"/>
      <c r="AF299" s="1"/>
      <c r="AG299" s="19">
        <f t="shared" si="13"/>
        <v>1</v>
      </c>
      <c r="AH299" s="20"/>
      <c r="AI299" s="20"/>
      <c r="AJ299" s="20"/>
      <c r="AK299" s="1"/>
      <c r="AL299" s="1"/>
      <c r="AM299" s="19">
        <f t="shared" si="14"/>
        <v>1</v>
      </c>
      <c r="AN299" s="20"/>
      <c r="AO299" s="20"/>
      <c r="AP299" s="20"/>
      <c r="AQ299" s="20"/>
      <c r="AR299" s="20"/>
      <c r="AS299" s="20"/>
      <c r="AT299" s="1"/>
      <c r="AU299" s="1"/>
      <c r="AV299" s="19">
        <f t="shared" si="15"/>
        <v>1</v>
      </c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1"/>
      <c r="BJ299" s="1"/>
      <c r="BK299" s="19">
        <f t="shared" si="16"/>
        <v>1</v>
      </c>
      <c r="BL299" s="20"/>
      <c r="BM299" s="20"/>
      <c r="BN299" s="20"/>
      <c r="BO299" s="20"/>
      <c r="BP299" s="20"/>
      <c r="BQ299" s="20"/>
      <c r="BR299" s="20"/>
      <c r="BS299" s="4"/>
      <c r="BT299" s="20"/>
      <c r="BU299" s="20"/>
      <c r="BV299" s="20"/>
      <c r="BW299" s="48">
        <f t="shared" si="10"/>
        <v>0</v>
      </c>
      <c r="BX299" s="38"/>
    </row>
    <row r="300" spans="1:76" s="13" customFormat="1" ht="30.75" customHeight="1" x14ac:dyDescent="0.25">
      <c r="A300" s="39">
        <v>296</v>
      </c>
      <c r="B300" s="39"/>
      <c r="G300" s="4" t="s">
        <v>238</v>
      </c>
      <c r="H300" s="4"/>
      <c r="I300" s="46"/>
      <c r="J300" s="19">
        <f t="shared" si="11"/>
        <v>1</v>
      </c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4"/>
      <c r="W300" s="4"/>
      <c r="X300" s="1"/>
      <c r="Y300" s="1"/>
      <c r="Z300" s="19">
        <f t="shared" si="12"/>
        <v>1</v>
      </c>
      <c r="AA300" s="20"/>
      <c r="AB300" s="20"/>
      <c r="AC300" s="20"/>
      <c r="AD300" s="20"/>
      <c r="AE300" s="1"/>
      <c r="AF300" s="1"/>
      <c r="AG300" s="19">
        <f t="shared" si="13"/>
        <v>1</v>
      </c>
      <c r="AH300" s="20"/>
      <c r="AI300" s="20"/>
      <c r="AJ300" s="20"/>
      <c r="AK300" s="1"/>
      <c r="AL300" s="1"/>
      <c r="AM300" s="19">
        <f t="shared" si="14"/>
        <v>1</v>
      </c>
      <c r="AN300" s="20"/>
      <c r="AO300" s="20"/>
      <c r="AP300" s="20"/>
      <c r="AQ300" s="20"/>
      <c r="AR300" s="20"/>
      <c r="AS300" s="20"/>
      <c r="AT300" s="1"/>
      <c r="AU300" s="1"/>
      <c r="AV300" s="19">
        <f t="shared" si="15"/>
        <v>1</v>
      </c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1"/>
      <c r="BJ300" s="1"/>
      <c r="BK300" s="19">
        <f t="shared" si="16"/>
        <v>1</v>
      </c>
      <c r="BL300" s="20"/>
      <c r="BM300" s="20"/>
      <c r="BN300" s="20"/>
      <c r="BO300" s="20"/>
      <c r="BP300" s="20"/>
      <c r="BQ300" s="20"/>
      <c r="BR300" s="20"/>
      <c r="BS300" s="4"/>
      <c r="BT300" s="20"/>
      <c r="BU300" s="20"/>
      <c r="BV300" s="20"/>
      <c r="BW300" s="48">
        <f t="shared" si="10"/>
        <v>0</v>
      </c>
      <c r="BX300" s="38"/>
    </row>
    <row r="301" spans="1:76" s="13" customFormat="1" ht="30.75" customHeight="1" x14ac:dyDescent="0.25">
      <c r="A301" s="39">
        <v>297</v>
      </c>
      <c r="B301" s="39">
        <v>75</v>
      </c>
      <c r="D301" s="13" t="s">
        <v>65</v>
      </c>
      <c r="E301" s="13" t="s">
        <v>215</v>
      </c>
      <c r="F301" s="58">
        <v>43014</v>
      </c>
      <c r="G301" s="4" t="s">
        <v>239</v>
      </c>
      <c r="H301" s="37">
        <v>42908</v>
      </c>
      <c r="I301" s="46" t="s">
        <v>704</v>
      </c>
      <c r="J301" s="19">
        <f t="shared" si="11"/>
        <v>0</v>
      </c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4">
        <v>1</v>
      </c>
      <c r="W301" s="4" t="s">
        <v>705</v>
      </c>
      <c r="X301" s="1">
        <v>1</v>
      </c>
      <c r="Y301" s="1" t="s">
        <v>704</v>
      </c>
      <c r="Z301" s="19">
        <f t="shared" si="12"/>
        <v>0</v>
      </c>
      <c r="AA301" s="20"/>
      <c r="AB301" s="20"/>
      <c r="AC301" s="20"/>
      <c r="AD301" s="20"/>
      <c r="AE301" s="1">
        <v>1</v>
      </c>
      <c r="AF301" s="1" t="s">
        <v>706</v>
      </c>
      <c r="AG301" s="19">
        <f t="shared" si="13"/>
        <v>0</v>
      </c>
      <c r="AH301" s="20"/>
      <c r="AI301" s="20"/>
      <c r="AJ301" s="20"/>
      <c r="AK301" s="1">
        <v>1</v>
      </c>
      <c r="AL301" s="1" t="s">
        <v>707</v>
      </c>
      <c r="AM301" s="19">
        <f t="shared" si="14"/>
        <v>0</v>
      </c>
      <c r="AN301" s="20"/>
      <c r="AO301" s="20"/>
      <c r="AP301" s="20"/>
      <c r="AQ301" s="20"/>
      <c r="AR301" s="20"/>
      <c r="AS301" s="20"/>
      <c r="AT301" s="1">
        <v>1</v>
      </c>
      <c r="AU301" s="1" t="s">
        <v>704</v>
      </c>
      <c r="AV301" s="19">
        <f t="shared" si="15"/>
        <v>0</v>
      </c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1">
        <v>1</v>
      </c>
      <c r="BJ301" s="1" t="s">
        <v>705</v>
      </c>
      <c r="BK301" s="19">
        <f t="shared" si="16"/>
        <v>0</v>
      </c>
      <c r="BL301" s="20"/>
      <c r="BM301" s="20"/>
      <c r="BN301" s="20"/>
      <c r="BO301" s="20"/>
      <c r="BP301" s="20"/>
      <c r="BQ301" s="20"/>
      <c r="BR301" s="20"/>
      <c r="BS301" s="4"/>
      <c r="BT301" s="20"/>
      <c r="BU301" s="20"/>
      <c r="BV301" s="20"/>
      <c r="BW301" s="48">
        <f t="shared" si="10"/>
        <v>87.5</v>
      </c>
      <c r="BX301" s="38"/>
    </row>
    <row r="302" spans="1:76" s="13" customFormat="1" ht="30.75" customHeight="1" x14ac:dyDescent="0.25">
      <c r="A302" s="39">
        <v>298</v>
      </c>
      <c r="B302" s="39"/>
      <c r="F302" s="58">
        <v>43014</v>
      </c>
      <c r="G302" s="4" t="s">
        <v>236</v>
      </c>
      <c r="H302" s="37">
        <v>42991</v>
      </c>
      <c r="I302" s="46" t="s">
        <v>708</v>
      </c>
      <c r="J302" s="19">
        <f>IF(H302=0,1,0)</f>
        <v>0</v>
      </c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4">
        <v>0</v>
      </c>
      <c r="W302" s="4"/>
      <c r="X302" s="1">
        <v>0</v>
      </c>
      <c r="Y302" s="1"/>
      <c r="Z302" s="19">
        <f>IF(X302=0,1,0)</f>
        <v>1</v>
      </c>
      <c r="AA302" s="20"/>
      <c r="AB302" s="20"/>
      <c r="AC302" s="20"/>
      <c r="AD302" s="20"/>
      <c r="AE302" s="1">
        <v>1</v>
      </c>
      <c r="AF302" s="1" t="s">
        <v>708</v>
      </c>
      <c r="AG302" s="19">
        <f>IF(AE302=0,1,0)</f>
        <v>0</v>
      </c>
      <c r="AH302" s="20"/>
      <c r="AI302" s="20"/>
      <c r="AJ302" s="20"/>
      <c r="AK302" s="1">
        <v>1</v>
      </c>
      <c r="AL302" s="1" t="s">
        <v>708</v>
      </c>
      <c r="AM302" s="19">
        <f>IF(AK302=0,1,0)</f>
        <v>0</v>
      </c>
      <c r="AN302" s="20"/>
      <c r="AO302" s="20"/>
      <c r="AP302" s="20"/>
      <c r="AQ302" s="20"/>
      <c r="AR302" s="20"/>
      <c r="AS302" s="20"/>
      <c r="AT302" s="1">
        <v>1</v>
      </c>
      <c r="AU302" s="1" t="s">
        <v>709</v>
      </c>
      <c r="AV302" s="19">
        <f>IF(AT302=0,1,0)</f>
        <v>0</v>
      </c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1">
        <v>1</v>
      </c>
      <c r="BJ302" s="1" t="s">
        <v>705</v>
      </c>
      <c r="BK302" s="19">
        <f>IF(BI302=0,1,0)</f>
        <v>0</v>
      </c>
      <c r="BL302" s="20"/>
      <c r="BM302" s="20"/>
      <c r="BN302" s="20"/>
      <c r="BO302" s="20"/>
      <c r="BP302" s="20"/>
      <c r="BQ302" s="20"/>
      <c r="BR302" s="20"/>
      <c r="BS302" s="4"/>
      <c r="BT302" s="20"/>
      <c r="BU302" s="20"/>
      <c r="BV302" s="20"/>
      <c r="BW302" s="48">
        <f t="shared" si="10"/>
        <v>75</v>
      </c>
      <c r="BX302" s="38"/>
    </row>
    <row r="303" spans="1:76" s="13" customFormat="1" ht="30.75" customHeight="1" x14ac:dyDescent="0.25">
      <c r="A303" s="39">
        <v>299</v>
      </c>
      <c r="B303" s="39"/>
      <c r="G303" s="4" t="s">
        <v>237</v>
      </c>
      <c r="H303" s="37"/>
      <c r="I303" s="46"/>
      <c r="J303" s="19">
        <f>IF(H303=0,1,0)</f>
        <v>1</v>
      </c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4"/>
      <c r="W303" s="4"/>
      <c r="X303" s="1"/>
      <c r="Y303" s="1"/>
      <c r="Z303" s="19">
        <f>IF(X303=0,1,0)</f>
        <v>1</v>
      </c>
      <c r="AA303" s="20"/>
      <c r="AB303" s="20"/>
      <c r="AC303" s="20"/>
      <c r="AD303" s="20"/>
      <c r="AE303" s="1"/>
      <c r="AF303" s="1"/>
      <c r="AG303" s="19">
        <f>IF(AE303=0,1,0)</f>
        <v>1</v>
      </c>
      <c r="AH303" s="20"/>
      <c r="AI303" s="20"/>
      <c r="AJ303" s="20"/>
      <c r="AK303" s="1"/>
      <c r="AL303" s="1"/>
      <c r="AM303" s="19">
        <f>IF(AK303=0,1,0)</f>
        <v>1</v>
      </c>
      <c r="AN303" s="20"/>
      <c r="AO303" s="20"/>
      <c r="AP303" s="20"/>
      <c r="AQ303" s="20"/>
      <c r="AR303" s="20"/>
      <c r="AS303" s="20"/>
      <c r="AT303" s="1"/>
      <c r="AU303" s="1"/>
      <c r="AV303" s="19">
        <f>IF(AT303=0,1,0)</f>
        <v>1</v>
      </c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1"/>
      <c r="BJ303" s="1"/>
      <c r="BK303" s="19">
        <f>IF(BI303=0,1,0)</f>
        <v>1</v>
      </c>
      <c r="BL303" s="20"/>
      <c r="BM303" s="20"/>
      <c r="BN303" s="20"/>
      <c r="BO303" s="20"/>
      <c r="BP303" s="20"/>
      <c r="BQ303" s="20"/>
      <c r="BR303" s="20"/>
      <c r="BS303" s="4"/>
      <c r="BT303" s="20"/>
      <c r="BU303" s="20"/>
      <c r="BV303" s="20"/>
      <c r="BW303" s="48">
        <f t="shared" si="10"/>
        <v>0</v>
      </c>
      <c r="BX303" s="38"/>
    </row>
    <row r="304" spans="1:76" s="13" customFormat="1" ht="30.75" customHeight="1" x14ac:dyDescent="0.25">
      <c r="A304" s="39">
        <v>300</v>
      </c>
      <c r="B304" s="39"/>
      <c r="G304" s="4" t="s">
        <v>238</v>
      </c>
      <c r="H304" s="4"/>
      <c r="I304" s="46"/>
      <c r="J304" s="19">
        <f>IF(H304=0,1,0)</f>
        <v>1</v>
      </c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4"/>
      <c r="W304" s="4"/>
      <c r="X304" s="1"/>
      <c r="Y304" s="1"/>
      <c r="Z304" s="19">
        <f>IF(X304=0,1,0)</f>
        <v>1</v>
      </c>
      <c r="AA304" s="20"/>
      <c r="AB304" s="20"/>
      <c r="AC304" s="20"/>
      <c r="AD304" s="20"/>
      <c r="AE304" s="1"/>
      <c r="AF304" s="1"/>
      <c r="AG304" s="19">
        <f>IF(AE304=0,1,0)</f>
        <v>1</v>
      </c>
      <c r="AH304" s="20"/>
      <c r="AI304" s="20"/>
      <c r="AJ304" s="20"/>
      <c r="AK304" s="1"/>
      <c r="AL304" s="1"/>
      <c r="AM304" s="19">
        <f>IF(AK304=0,1,0)</f>
        <v>1</v>
      </c>
      <c r="AN304" s="20"/>
      <c r="AO304" s="20"/>
      <c r="AP304" s="20"/>
      <c r="AQ304" s="20"/>
      <c r="AR304" s="20"/>
      <c r="AS304" s="20"/>
      <c r="AT304" s="1"/>
      <c r="AU304" s="1"/>
      <c r="AV304" s="19">
        <f>IF(AT304=0,1,0)</f>
        <v>1</v>
      </c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1"/>
      <c r="BJ304" s="1"/>
      <c r="BK304" s="19">
        <f>IF(BI304=0,1,0)</f>
        <v>1</v>
      </c>
      <c r="BL304" s="20"/>
      <c r="BM304" s="20"/>
      <c r="BN304" s="20"/>
      <c r="BO304" s="20"/>
      <c r="BP304" s="20"/>
      <c r="BQ304" s="20"/>
      <c r="BR304" s="20"/>
      <c r="BS304" s="4"/>
      <c r="BT304" s="20"/>
      <c r="BU304" s="20"/>
      <c r="BV304" s="20"/>
      <c r="BW304" s="48">
        <f t="shared" si="10"/>
        <v>0</v>
      </c>
      <c r="BX304" s="38"/>
    </row>
    <row r="305" spans="1:76" s="13" customFormat="1" ht="30.75" customHeight="1" x14ac:dyDescent="0.25">
      <c r="A305" s="39">
        <v>301</v>
      </c>
      <c r="B305" s="39">
        <v>76</v>
      </c>
      <c r="D305" s="13" t="s">
        <v>66</v>
      </c>
      <c r="E305" s="12" t="s">
        <v>216</v>
      </c>
      <c r="F305" s="63">
        <v>43014</v>
      </c>
      <c r="G305" s="4" t="s">
        <v>239</v>
      </c>
      <c r="H305" s="37">
        <v>42888</v>
      </c>
      <c r="I305" s="46" t="s">
        <v>710</v>
      </c>
      <c r="J305" s="19">
        <f t="shared" si="11"/>
        <v>0</v>
      </c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4">
        <v>1</v>
      </c>
      <c r="W305" s="4" t="s">
        <v>710</v>
      </c>
      <c r="X305" s="1">
        <v>1</v>
      </c>
      <c r="Y305" s="1" t="s">
        <v>711</v>
      </c>
      <c r="Z305" s="19">
        <f t="shared" si="12"/>
        <v>0</v>
      </c>
      <c r="AA305" s="20"/>
      <c r="AB305" s="20"/>
      <c r="AC305" s="20"/>
      <c r="AD305" s="20"/>
      <c r="AE305" s="1">
        <v>1</v>
      </c>
      <c r="AF305" s="1" t="s">
        <v>711</v>
      </c>
      <c r="AG305" s="19">
        <f t="shared" si="13"/>
        <v>0</v>
      </c>
      <c r="AH305" s="20"/>
      <c r="AI305" s="20"/>
      <c r="AJ305" s="20"/>
      <c r="AK305" s="1">
        <v>1</v>
      </c>
      <c r="AL305" s="1" t="s">
        <v>710</v>
      </c>
      <c r="AM305" s="19">
        <f t="shared" si="14"/>
        <v>0</v>
      </c>
      <c r="AN305" s="20"/>
      <c r="AO305" s="20"/>
      <c r="AP305" s="20"/>
      <c r="AQ305" s="20"/>
      <c r="AR305" s="20"/>
      <c r="AS305" s="20"/>
      <c r="AT305" s="1">
        <v>1</v>
      </c>
      <c r="AU305" s="1" t="s">
        <v>712</v>
      </c>
      <c r="AV305" s="19">
        <f t="shared" si="15"/>
        <v>0</v>
      </c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1">
        <v>1</v>
      </c>
      <c r="BJ305" s="1" t="s">
        <v>713</v>
      </c>
      <c r="BK305" s="19">
        <f t="shared" si="16"/>
        <v>0</v>
      </c>
      <c r="BL305" s="20"/>
      <c r="BM305" s="20"/>
      <c r="BN305" s="20"/>
      <c r="BO305" s="20"/>
      <c r="BP305" s="20"/>
      <c r="BQ305" s="20"/>
      <c r="BR305" s="20"/>
      <c r="BS305" s="4"/>
      <c r="BT305" s="20"/>
      <c r="BU305" s="20"/>
      <c r="BV305" s="20"/>
      <c r="BW305" s="48">
        <f t="shared" si="10"/>
        <v>87.5</v>
      </c>
      <c r="BX305" s="38"/>
    </row>
    <row r="306" spans="1:76" s="13" customFormat="1" ht="30.75" customHeight="1" x14ac:dyDescent="0.25">
      <c r="A306" s="39">
        <v>302</v>
      </c>
      <c r="B306" s="39"/>
      <c r="F306" s="58">
        <v>43014</v>
      </c>
      <c r="G306" s="4" t="s">
        <v>236</v>
      </c>
      <c r="H306" s="37">
        <v>43005</v>
      </c>
      <c r="I306" s="46" t="s">
        <v>714</v>
      </c>
      <c r="J306" s="19">
        <f t="shared" si="11"/>
        <v>0</v>
      </c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4">
        <v>1</v>
      </c>
      <c r="W306" s="4" t="s">
        <v>714</v>
      </c>
      <c r="X306" s="1">
        <v>0</v>
      </c>
      <c r="Y306" s="1"/>
      <c r="Z306" s="19">
        <f t="shared" si="12"/>
        <v>1</v>
      </c>
      <c r="AA306" s="20"/>
      <c r="AB306" s="20"/>
      <c r="AC306" s="20"/>
      <c r="AD306" s="20"/>
      <c r="AE306" s="1">
        <v>0</v>
      </c>
      <c r="AF306" s="1"/>
      <c r="AG306" s="19">
        <f t="shared" si="13"/>
        <v>1</v>
      </c>
      <c r="AH306" s="20"/>
      <c r="AI306" s="20"/>
      <c r="AJ306" s="20"/>
      <c r="AK306" s="1">
        <v>1</v>
      </c>
      <c r="AL306" s="1" t="s">
        <v>714</v>
      </c>
      <c r="AM306" s="19">
        <f t="shared" si="14"/>
        <v>0</v>
      </c>
      <c r="AN306" s="20"/>
      <c r="AO306" s="20"/>
      <c r="AP306" s="20"/>
      <c r="AQ306" s="20"/>
      <c r="AR306" s="20"/>
      <c r="AS306" s="20"/>
      <c r="AT306" s="1">
        <v>0</v>
      </c>
      <c r="AU306" s="1"/>
      <c r="AV306" s="19">
        <f t="shared" si="15"/>
        <v>1</v>
      </c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1">
        <v>1</v>
      </c>
      <c r="BJ306" s="1" t="s">
        <v>713</v>
      </c>
      <c r="BK306" s="19">
        <f t="shared" si="16"/>
        <v>0</v>
      </c>
      <c r="BL306" s="20"/>
      <c r="BM306" s="20"/>
      <c r="BN306" s="20"/>
      <c r="BO306" s="20"/>
      <c r="BP306" s="20"/>
      <c r="BQ306" s="20"/>
      <c r="BR306" s="20"/>
      <c r="BS306" s="4"/>
      <c r="BT306" s="20"/>
      <c r="BU306" s="20"/>
      <c r="BV306" s="20"/>
      <c r="BW306" s="48">
        <f t="shared" si="10"/>
        <v>37.5</v>
      </c>
      <c r="BX306" s="38"/>
    </row>
    <row r="307" spans="1:76" s="13" customFormat="1" ht="30.75" customHeight="1" x14ac:dyDescent="0.25">
      <c r="A307" s="39">
        <v>303</v>
      </c>
      <c r="B307" s="39"/>
      <c r="G307" s="4" t="s">
        <v>237</v>
      </c>
      <c r="H307" s="37"/>
      <c r="I307" s="46"/>
      <c r="J307" s="19">
        <f t="shared" si="11"/>
        <v>1</v>
      </c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4"/>
      <c r="W307" s="4"/>
      <c r="X307" s="1"/>
      <c r="Y307" s="1"/>
      <c r="Z307" s="19">
        <f t="shared" si="12"/>
        <v>1</v>
      </c>
      <c r="AA307" s="20"/>
      <c r="AB307" s="20"/>
      <c r="AC307" s="20"/>
      <c r="AD307" s="20"/>
      <c r="AE307" s="1"/>
      <c r="AF307" s="1"/>
      <c r="AG307" s="19">
        <f t="shared" si="13"/>
        <v>1</v>
      </c>
      <c r="AH307" s="20"/>
      <c r="AI307" s="20"/>
      <c r="AJ307" s="20"/>
      <c r="AK307" s="1"/>
      <c r="AL307" s="1"/>
      <c r="AM307" s="19">
        <f t="shared" si="14"/>
        <v>1</v>
      </c>
      <c r="AN307" s="20"/>
      <c r="AO307" s="20"/>
      <c r="AP307" s="20"/>
      <c r="AQ307" s="20"/>
      <c r="AR307" s="20"/>
      <c r="AS307" s="20"/>
      <c r="AT307" s="1"/>
      <c r="AU307" s="1"/>
      <c r="AV307" s="19">
        <f t="shared" si="15"/>
        <v>1</v>
      </c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1"/>
      <c r="BJ307" s="1"/>
      <c r="BK307" s="19">
        <f t="shared" si="16"/>
        <v>1</v>
      </c>
      <c r="BL307" s="20"/>
      <c r="BM307" s="20"/>
      <c r="BN307" s="20"/>
      <c r="BO307" s="20"/>
      <c r="BP307" s="20"/>
      <c r="BQ307" s="20"/>
      <c r="BR307" s="20"/>
      <c r="BS307" s="4"/>
      <c r="BT307" s="20"/>
      <c r="BU307" s="20"/>
      <c r="BV307" s="20"/>
      <c r="BW307" s="48">
        <f t="shared" si="10"/>
        <v>0</v>
      </c>
      <c r="BX307" s="38"/>
    </row>
    <row r="308" spans="1:76" s="13" customFormat="1" ht="30.75" customHeight="1" x14ac:dyDescent="0.25">
      <c r="A308" s="39">
        <v>304</v>
      </c>
      <c r="B308" s="39"/>
      <c r="G308" s="4" t="s">
        <v>238</v>
      </c>
      <c r="H308" s="4"/>
      <c r="I308" s="46"/>
      <c r="J308" s="19">
        <f t="shared" si="11"/>
        <v>1</v>
      </c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4"/>
      <c r="W308" s="4"/>
      <c r="X308" s="1"/>
      <c r="Y308" s="1"/>
      <c r="Z308" s="19">
        <f t="shared" si="12"/>
        <v>1</v>
      </c>
      <c r="AA308" s="20"/>
      <c r="AB308" s="20"/>
      <c r="AC308" s="20"/>
      <c r="AD308" s="20"/>
      <c r="AE308" s="1"/>
      <c r="AF308" s="1"/>
      <c r="AG308" s="19">
        <f t="shared" si="13"/>
        <v>1</v>
      </c>
      <c r="AH308" s="20"/>
      <c r="AI308" s="20"/>
      <c r="AJ308" s="20"/>
      <c r="AK308" s="1"/>
      <c r="AL308" s="1"/>
      <c r="AM308" s="19">
        <f t="shared" si="14"/>
        <v>1</v>
      </c>
      <c r="AN308" s="20"/>
      <c r="AO308" s="20"/>
      <c r="AP308" s="20"/>
      <c r="AQ308" s="20"/>
      <c r="AR308" s="20"/>
      <c r="AS308" s="20"/>
      <c r="AT308" s="1"/>
      <c r="AU308" s="1"/>
      <c r="AV308" s="19">
        <f t="shared" si="15"/>
        <v>1</v>
      </c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1"/>
      <c r="BJ308" s="1"/>
      <c r="BK308" s="19">
        <f t="shared" si="16"/>
        <v>1</v>
      </c>
      <c r="BL308" s="20"/>
      <c r="BM308" s="20"/>
      <c r="BN308" s="20"/>
      <c r="BO308" s="20"/>
      <c r="BP308" s="20"/>
      <c r="BQ308" s="20"/>
      <c r="BR308" s="20"/>
      <c r="BS308" s="4"/>
      <c r="BT308" s="20"/>
      <c r="BU308" s="20"/>
      <c r="BV308" s="20"/>
      <c r="BW308" s="48">
        <f t="shared" si="10"/>
        <v>0</v>
      </c>
      <c r="BX308" s="38"/>
    </row>
    <row r="309" spans="1:76" s="13" customFormat="1" ht="30.75" customHeight="1" x14ac:dyDescent="0.25">
      <c r="A309" s="39">
        <v>305</v>
      </c>
      <c r="B309" s="39">
        <v>77</v>
      </c>
      <c r="D309" s="13" t="s">
        <v>67</v>
      </c>
      <c r="E309" s="13" t="s">
        <v>217</v>
      </c>
      <c r="F309" s="58">
        <v>43014</v>
      </c>
      <c r="G309" s="4" t="s">
        <v>239</v>
      </c>
      <c r="H309" s="37">
        <v>42902</v>
      </c>
      <c r="I309" s="46" t="s">
        <v>715</v>
      </c>
      <c r="J309" s="19">
        <f t="shared" si="11"/>
        <v>0</v>
      </c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4">
        <v>1</v>
      </c>
      <c r="W309" s="4" t="s">
        <v>715</v>
      </c>
      <c r="X309" s="1">
        <v>0</v>
      </c>
      <c r="Y309" s="1"/>
      <c r="Z309" s="19">
        <f t="shared" si="12"/>
        <v>1</v>
      </c>
      <c r="AA309" s="20"/>
      <c r="AB309" s="20"/>
      <c r="AC309" s="20"/>
      <c r="AD309" s="20"/>
      <c r="AE309" s="1">
        <v>0</v>
      </c>
      <c r="AF309" s="1"/>
      <c r="AG309" s="19">
        <f t="shared" si="13"/>
        <v>1</v>
      </c>
      <c r="AH309" s="20"/>
      <c r="AI309" s="20"/>
      <c r="AJ309" s="20"/>
      <c r="AK309" s="1">
        <v>1</v>
      </c>
      <c r="AL309" s="1" t="s">
        <v>715</v>
      </c>
      <c r="AM309" s="19">
        <f t="shared" si="14"/>
        <v>0</v>
      </c>
      <c r="AN309" s="20"/>
      <c r="AO309" s="20"/>
      <c r="AP309" s="20"/>
      <c r="AQ309" s="20"/>
      <c r="AR309" s="20"/>
      <c r="AS309" s="20"/>
      <c r="AT309" s="1">
        <v>1</v>
      </c>
      <c r="AU309" s="1" t="s">
        <v>716</v>
      </c>
      <c r="AV309" s="19">
        <f t="shared" si="15"/>
        <v>0</v>
      </c>
      <c r="AW309" s="20"/>
      <c r="AX309" s="20">
        <v>1</v>
      </c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1">
        <v>0</v>
      </c>
      <c r="BJ309" s="1"/>
      <c r="BK309" s="19">
        <f t="shared" si="16"/>
        <v>1</v>
      </c>
      <c r="BL309" s="20"/>
      <c r="BM309" s="20"/>
      <c r="BN309" s="20"/>
      <c r="BO309" s="20"/>
      <c r="BP309" s="20"/>
      <c r="BQ309" s="20"/>
      <c r="BR309" s="20"/>
      <c r="BS309" s="4"/>
      <c r="BT309" s="20"/>
      <c r="BU309" s="20"/>
      <c r="BV309" s="20"/>
      <c r="BW309" s="48">
        <f t="shared" si="10"/>
        <v>26</v>
      </c>
      <c r="BX309" s="38"/>
    </row>
    <row r="310" spans="1:76" s="13" customFormat="1" ht="30.75" customHeight="1" x14ac:dyDescent="0.25">
      <c r="A310" s="39">
        <v>306</v>
      </c>
      <c r="B310" s="39"/>
      <c r="F310" s="58">
        <v>43014</v>
      </c>
      <c r="G310" s="4" t="s">
        <v>236</v>
      </c>
      <c r="H310" s="37">
        <v>42977</v>
      </c>
      <c r="I310" s="46" t="s">
        <v>717</v>
      </c>
      <c r="J310" s="19">
        <f>IF(H310=0,1,0)</f>
        <v>0</v>
      </c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4">
        <v>1</v>
      </c>
      <c r="W310" s="4" t="s">
        <v>717</v>
      </c>
      <c r="X310" s="1">
        <v>0</v>
      </c>
      <c r="Y310" s="1"/>
      <c r="Z310" s="19">
        <f>IF(X310=0,1,0)</f>
        <v>1</v>
      </c>
      <c r="AA310" s="20"/>
      <c r="AB310" s="20"/>
      <c r="AC310" s="20"/>
      <c r="AD310" s="20"/>
      <c r="AE310" s="1">
        <v>0</v>
      </c>
      <c r="AF310" s="1"/>
      <c r="AG310" s="19">
        <f>IF(AE310=0,1,0)</f>
        <v>1</v>
      </c>
      <c r="AH310" s="20"/>
      <c r="AI310" s="20"/>
      <c r="AJ310" s="20"/>
      <c r="AK310" s="1">
        <v>1</v>
      </c>
      <c r="AL310" s="1" t="s">
        <v>717</v>
      </c>
      <c r="AM310" s="19">
        <f>IF(AK310=0,1,0)</f>
        <v>0</v>
      </c>
      <c r="AN310" s="20"/>
      <c r="AO310" s="20"/>
      <c r="AP310" s="20"/>
      <c r="AQ310" s="20"/>
      <c r="AR310" s="20"/>
      <c r="AS310" s="20"/>
      <c r="AT310" s="1"/>
      <c r="AU310" s="1"/>
      <c r="AV310" s="19">
        <f>IF(AT310=0,1,0)</f>
        <v>1</v>
      </c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1">
        <v>0</v>
      </c>
      <c r="BJ310" s="1"/>
      <c r="BK310" s="19">
        <f>IF(BI310=0,1,0)</f>
        <v>1</v>
      </c>
      <c r="BL310" s="20"/>
      <c r="BM310" s="20"/>
      <c r="BN310" s="20"/>
      <c r="BO310" s="20"/>
      <c r="BP310" s="20"/>
      <c r="BQ310" s="20"/>
      <c r="BR310" s="20"/>
      <c r="BS310" s="4"/>
      <c r="BT310" s="20"/>
      <c r="BU310" s="20"/>
      <c r="BV310" s="20"/>
      <c r="BW310" s="48">
        <f t="shared" si="10"/>
        <v>25</v>
      </c>
      <c r="BX310" s="38"/>
    </row>
    <row r="311" spans="1:76" s="13" customFormat="1" ht="30.75" customHeight="1" x14ac:dyDescent="0.25">
      <c r="A311" s="39">
        <v>307</v>
      </c>
      <c r="B311" s="39"/>
      <c r="G311" s="4" t="s">
        <v>237</v>
      </c>
      <c r="H311" s="4"/>
      <c r="I311" s="46"/>
      <c r="J311" s="19">
        <f>IF(H311=0,1,0)</f>
        <v>1</v>
      </c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4"/>
      <c r="W311" s="4"/>
      <c r="X311" s="1"/>
      <c r="Y311" s="1"/>
      <c r="Z311" s="19">
        <f>IF(X311=0,1,0)</f>
        <v>1</v>
      </c>
      <c r="AA311" s="20"/>
      <c r="AB311" s="20"/>
      <c r="AC311" s="20"/>
      <c r="AD311" s="20"/>
      <c r="AE311" s="1"/>
      <c r="AF311" s="1"/>
      <c r="AG311" s="19">
        <f>IF(AE311=0,1,0)</f>
        <v>1</v>
      </c>
      <c r="AH311" s="20"/>
      <c r="AI311" s="20"/>
      <c r="AJ311" s="20"/>
      <c r="AK311" s="1"/>
      <c r="AL311" s="1"/>
      <c r="AM311" s="19">
        <f>IF(AK311=0,1,0)</f>
        <v>1</v>
      </c>
      <c r="AN311" s="20"/>
      <c r="AO311" s="20"/>
      <c r="AP311" s="20"/>
      <c r="AQ311" s="20"/>
      <c r="AR311" s="20"/>
      <c r="AS311" s="20"/>
      <c r="AT311" s="1"/>
      <c r="AU311" s="1"/>
      <c r="AV311" s="19">
        <f>IF(AT311=0,1,0)</f>
        <v>1</v>
      </c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1"/>
      <c r="BJ311" s="1"/>
      <c r="BK311" s="19">
        <f>IF(BI311=0,1,0)</f>
        <v>1</v>
      </c>
      <c r="BL311" s="20"/>
      <c r="BM311" s="20"/>
      <c r="BN311" s="20"/>
      <c r="BO311" s="20"/>
      <c r="BP311" s="20"/>
      <c r="BQ311" s="20"/>
      <c r="BR311" s="20"/>
      <c r="BS311" s="4"/>
      <c r="BT311" s="20"/>
      <c r="BU311" s="20"/>
      <c r="BV311" s="20"/>
      <c r="BW311" s="48">
        <f t="shared" si="10"/>
        <v>0</v>
      </c>
      <c r="BX311" s="38"/>
    </row>
    <row r="312" spans="1:76" s="13" customFormat="1" ht="30.75" customHeight="1" x14ac:dyDescent="0.25">
      <c r="A312" s="39">
        <v>308</v>
      </c>
      <c r="B312" s="39"/>
      <c r="G312" s="4" t="s">
        <v>238</v>
      </c>
      <c r="H312" s="4"/>
      <c r="I312" s="46"/>
      <c r="J312" s="19">
        <f>IF(H312=0,1,0)</f>
        <v>1</v>
      </c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4"/>
      <c r="W312" s="4"/>
      <c r="X312" s="1"/>
      <c r="Y312" s="1"/>
      <c r="Z312" s="19">
        <f>IF(X312=0,1,0)</f>
        <v>1</v>
      </c>
      <c r="AA312" s="20"/>
      <c r="AB312" s="20"/>
      <c r="AC312" s="20"/>
      <c r="AD312" s="20"/>
      <c r="AE312" s="1"/>
      <c r="AF312" s="1"/>
      <c r="AG312" s="19">
        <f>IF(AE312=0,1,0)</f>
        <v>1</v>
      </c>
      <c r="AH312" s="20"/>
      <c r="AI312" s="20"/>
      <c r="AJ312" s="20"/>
      <c r="AK312" s="1"/>
      <c r="AL312" s="1"/>
      <c r="AM312" s="19">
        <f>IF(AK312=0,1,0)</f>
        <v>1</v>
      </c>
      <c r="AN312" s="20"/>
      <c r="AO312" s="20"/>
      <c r="AP312" s="20"/>
      <c r="AQ312" s="20"/>
      <c r="AR312" s="20"/>
      <c r="AS312" s="20"/>
      <c r="AT312" s="1"/>
      <c r="AU312" s="1"/>
      <c r="AV312" s="19">
        <f>IF(AT312=0,1,0)</f>
        <v>1</v>
      </c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1"/>
      <c r="BJ312" s="1"/>
      <c r="BK312" s="19">
        <f>IF(BI312=0,1,0)</f>
        <v>1</v>
      </c>
      <c r="BL312" s="20"/>
      <c r="BM312" s="20"/>
      <c r="BN312" s="20"/>
      <c r="BO312" s="20"/>
      <c r="BP312" s="20"/>
      <c r="BQ312" s="20"/>
      <c r="BR312" s="20"/>
      <c r="BS312" s="4"/>
      <c r="BT312" s="20"/>
      <c r="BU312" s="20"/>
      <c r="BV312" s="20"/>
      <c r="BW312" s="48">
        <f t="shared" si="10"/>
        <v>0</v>
      </c>
      <c r="BX312" s="38"/>
    </row>
    <row r="313" spans="1:76" s="13" customFormat="1" ht="30.75" customHeight="1" x14ac:dyDescent="0.25">
      <c r="A313" s="39">
        <v>309</v>
      </c>
      <c r="B313" s="39">
        <v>78</v>
      </c>
      <c r="D313" s="13" t="s">
        <v>68</v>
      </c>
      <c r="E313" s="13" t="s">
        <v>218</v>
      </c>
      <c r="F313" s="58">
        <v>43014</v>
      </c>
      <c r="G313" s="4" t="s">
        <v>239</v>
      </c>
      <c r="H313" s="37">
        <v>42916</v>
      </c>
      <c r="I313" s="46" t="s">
        <v>718</v>
      </c>
      <c r="J313" s="19">
        <f t="shared" si="11"/>
        <v>0</v>
      </c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4">
        <v>1</v>
      </c>
      <c r="W313" s="4" t="s">
        <v>720</v>
      </c>
      <c r="X313" s="1">
        <v>1</v>
      </c>
      <c r="Y313" s="1" t="s">
        <v>720</v>
      </c>
      <c r="Z313" s="19">
        <f t="shared" si="12"/>
        <v>0</v>
      </c>
      <c r="AA313" s="20"/>
      <c r="AB313" s="20"/>
      <c r="AC313" s="20"/>
      <c r="AD313" s="20"/>
      <c r="AE313" s="1">
        <v>0</v>
      </c>
      <c r="AF313" s="1"/>
      <c r="AG313" s="19">
        <f t="shared" si="13"/>
        <v>1</v>
      </c>
      <c r="AH313" s="20"/>
      <c r="AI313" s="20"/>
      <c r="AJ313" s="20"/>
      <c r="AK313" s="1">
        <v>1</v>
      </c>
      <c r="AL313" s="1" t="s">
        <v>718</v>
      </c>
      <c r="AM313" s="19">
        <f t="shared" si="14"/>
        <v>0</v>
      </c>
      <c r="AN313" s="20"/>
      <c r="AO313" s="20"/>
      <c r="AP313" s="20"/>
      <c r="AQ313" s="20"/>
      <c r="AR313" s="20"/>
      <c r="AS313" s="20"/>
      <c r="AT313" s="1">
        <v>0</v>
      </c>
      <c r="AU313" s="1"/>
      <c r="AV313" s="19">
        <f t="shared" si="15"/>
        <v>1</v>
      </c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1">
        <v>1</v>
      </c>
      <c r="BJ313" s="1" t="s">
        <v>721</v>
      </c>
      <c r="BK313" s="19">
        <f t="shared" si="16"/>
        <v>0</v>
      </c>
      <c r="BL313" s="20"/>
      <c r="BM313" s="20"/>
      <c r="BN313" s="20"/>
      <c r="BO313" s="20"/>
      <c r="BP313" s="20"/>
      <c r="BQ313" s="20"/>
      <c r="BR313" s="20"/>
      <c r="BS313" s="4"/>
      <c r="BT313" s="20"/>
      <c r="BU313" s="20"/>
      <c r="BV313" s="20"/>
      <c r="BW313" s="48">
        <f t="shared" si="10"/>
        <v>50</v>
      </c>
      <c r="BX313" s="38"/>
    </row>
    <row r="314" spans="1:76" s="13" customFormat="1" ht="30.75" customHeight="1" x14ac:dyDescent="0.25">
      <c r="A314" s="39">
        <v>310</v>
      </c>
      <c r="B314" s="39"/>
      <c r="F314" s="58">
        <v>43014</v>
      </c>
      <c r="G314" s="4" t="s">
        <v>236</v>
      </c>
      <c r="H314" s="37">
        <v>43007</v>
      </c>
      <c r="I314" s="46" t="s">
        <v>719</v>
      </c>
      <c r="J314" s="19">
        <f t="shared" si="11"/>
        <v>0</v>
      </c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4">
        <v>0</v>
      </c>
      <c r="W314" s="4"/>
      <c r="X314" s="1">
        <v>1</v>
      </c>
      <c r="Y314" s="1" t="s">
        <v>722</v>
      </c>
      <c r="Z314" s="19">
        <f t="shared" si="12"/>
        <v>0</v>
      </c>
      <c r="AA314" s="20"/>
      <c r="AB314" s="20"/>
      <c r="AC314" s="20"/>
      <c r="AD314" s="20"/>
      <c r="AE314" s="1">
        <v>0</v>
      </c>
      <c r="AF314" s="1"/>
      <c r="AG314" s="19">
        <f t="shared" si="13"/>
        <v>1</v>
      </c>
      <c r="AH314" s="20"/>
      <c r="AI314" s="20"/>
      <c r="AJ314" s="20"/>
      <c r="AK314" s="1">
        <v>1</v>
      </c>
      <c r="AL314" s="1" t="s">
        <v>722</v>
      </c>
      <c r="AM314" s="19">
        <f t="shared" si="14"/>
        <v>0</v>
      </c>
      <c r="AN314" s="20"/>
      <c r="AO314" s="20"/>
      <c r="AP314" s="20"/>
      <c r="AQ314" s="20"/>
      <c r="AR314" s="20"/>
      <c r="AS314" s="20"/>
      <c r="AT314" s="1">
        <v>1</v>
      </c>
      <c r="AU314" s="1" t="s">
        <v>723</v>
      </c>
      <c r="AV314" s="19">
        <f t="shared" si="15"/>
        <v>0</v>
      </c>
      <c r="AW314" s="20">
        <v>1</v>
      </c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1">
        <v>1</v>
      </c>
      <c r="BJ314" s="1" t="s">
        <v>721</v>
      </c>
      <c r="BK314" s="19">
        <f t="shared" si="16"/>
        <v>0</v>
      </c>
      <c r="BL314" s="20"/>
      <c r="BM314" s="20"/>
      <c r="BN314" s="20"/>
      <c r="BO314" s="20"/>
      <c r="BP314" s="20"/>
      <c r="BQ314" s="20"/>
      <c r="BR314" s="20"/>
      <c r="BS314" s="4"/>
      <c r="BT314" s="20"/>
      <c r="BU314" s="20"/>
      <c r="BV314" s="20"/>
      <c r="BW314" s="48">
        <f t="shared" si="10"/>
        <v>51</v>
      </c>
      <c r="BX314" s="38"/>
    </row>
    <row r="315" spans="1:76" s="13" customFormat="1" ht="30.75" customHeight="1" x14ac:dyDescent="0.25">
      <c r="A315" s="39">
        <v>311</v>
      </c>
      <c r="B315" s="39"/>
      <c r="G315" s="4" t="s">
        <v>237</v>
      </c>
      <c r="H315" s="37"/>
      <c r="I315" s="46"/>
      <c r="J315" s="19">
        <f t="shared" si="11"/>
        <v>1</v>
      </c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4"/>
      <c r="W315" s="4"/>
      <c r="X315" s="1"/>
      <c r="Y315" s="1"/>
      <c r="Z315" s="19">
        <f t="shared" si="12"/>
        <v>1</v>
      </c>
      <c r="AA315" s="20"/>
      <c r="AB315" s="20"/>
      <c r="AC315" s="20"/>
      <c r="AD315" s="20"/>
      <c r="AE315" s="1"/>
      <c r="AF315" s="1"/>
      <c r="AG315" s="19">
        <f t="shared" si="13"/>
        <v>1</v>
      </c>
      <c r="AH315" s="20"/>
      <c r="AI315" s="20"/>
      <c r="AJ315" s="20"/>
      <c r="AK315" s="1"/>
      <c r="AL315" s="1"/>
      <c r="AM315" s="19">
        <f t="shared" si="14"/>
        <v>1</v>
      </c>
      <c r="AN315" s="20"/>
      <c r="AO315" s="20"/>
      <c r="AP315" s="20"/>
      <c r="AQ315" s="20"/>
      <c r="AR315" s="20"/>
      <c r="AS315" s="20"/>
      <c r="AT315" s="1"/>
      <c r="AU315" s="1"/>
      <c r="AV315" s="19">
        <f t="shared" si="15"/>
        <v>1</v>
      </c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1"/>
      <c r="BJ315" s="1"/>
      <c r="BK315" s="19">
        <f t="shared" si="16"/>
        <v>1</v>
      </c>
      <c r="BL315" s="20"/>
      <c r="BM315" s="20"/>
      <c r="BN315" s="20"/>
      <c r="BO315" s="20"/>
      <c r="BP315" s="20"/>
      <c r="BQ315" s="20"/>
      <c r="BR315" s="20"/>
      <c r="BS315" s="4"/>
      <c r="BT315" s="20"/>
      <c r="BU315" s="20"/>
      <c r="BV315" s="20"/>
      <c r="BW315" s="48">
        <f t="shared" si="10"/>
        <v>0</v>
      </c>
      <c r="BX315" s="38"/>
    </row>
    <row r="316" spans="1:76" s="13" customFormat="1" ht="30.75" customHeight="1" x14ac:dyDescent="0.25">
      <c r="A316" s="39">
        <v>312</v>
      </c>
      <c r="B316" s="39"/>
      <c r="G316" s="4" t="s">
        <v>238</v>
      </c>
      <c r="H316" s="4"/>
      <c r="I316" s="46"/>
      <c r="J316" s="19">
        <f t="shared" si="11"/>
        <v>1</v>
      </c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4"/>
      <c r="W316" s="4"/>
      <c r="X316" s="1"/>
      <c r="Y316" s="1"/>
      <c r="Z316" s="19">
        <f t="shared" si="12"/>
        <v>1</v>
      </c>
      <c r="AA316" s="20"/>
      <c r="AB316" s="20"/>
      <c r="AC316" s="20"/>
      <c r="AD316" s="20"/>
      <c r="AE316" s="1"/>
      <c r="AF316" s="1"/>
      <c r="AG316" s="19">
        <f t="shared" si="13"/>
        <v>1</v>
      </c>
      <c r="AH316" s="20"/>
      <c r="AI316" s="20"/>
      <c r="AJ316" s="20"/>
      <c r="AK316" s="1"/>
      <c r="AL316" s="1"/>
      <c r="AM316" s="19">
        <f t="shared" si="14"/>
        <v>1</v>
      </c>
      <c r="AN316" s="20"/>
      <c r="AO316" s="20"/>
      <c r="AP316" s="20"/>
      <c r="AQ316" s="20"/>
      <c r="AR316" s="20"/>
      <c r="AS316" s="20"/>
      <c r="AT316" s="1"/>
      <c r="AU316" s="1"/>
      <c r="AV316" s="19">
        <f t="shared" si="15"/>
        <v>1</v>
      </c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1"/>
      <c r="BJ316" s="1"/>
      <c r="BK316" s="19">
        <f t="shared" si="16"/>
        <v>1</v>
      </c>
      <c r="BL316" s="20"/>
      <c r="BM316" s="20"/>
      <c r="BN316" s="20"/>
      <c r="BO316" s="20"/>
      <c r="BP316" s="20"/>
      <c r="BQ316" s="20"/>
      <c r="BR316" s="20"/>
      <c r="BS316" s="4"/>
      <c r="BT316" s="20"/>
      <c r="BU316" s="20"/>
      <c r="BV316" s="20"/>
      <c r="BW316" s="48">
        <f t="shared" si="10"/>
        <v>0</v>
      </c>
      <c r="BX316" s="38"/>
    </row>
    <row r="317" spans="1:76" s="13" customFormat="1" ht="30.75" customHeight="1" x14ac:dyDescent="0.25">
      <c r="A317" s="39">
        <v>313</v>
      </c>
      <c r="B317" s="39">
        <v>79</v>
      </c>
      <c r="D317" s="13" t="s">
        <v>69</v>
      </c>
      <c r="E317" s="13" t="s">
        <v>219</v>
      </c>
      <c r="F317" s="58">
        <v>43014</v>
      </c>
      <c r="G317" s="4" t="s">
        <v>239</v>
      </c>
      <c r="H317" s="37">
        <v>42915</v>
      </c>
      <c r="I317" s="46" t="s">
        <v>724</v>
      </c>
      <c r="J317" s="19">
        <f t="shared" si="11"/>
        <v>0</v>
      </c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4">
        <v>1</v>
      </c>
      <c r="W317" s="4" t="s">
        <v>724</v>
      </c>
      <c r="X317" s="1">
        <v>0</v>
      </c>
      <c r="Y317" s="1"/>
      <c r="Z317" s="19">
        <f t="shared" si="12"/>
        <v>1</v>
      </c>
      <c r="AA317" s="20"/>
      <c r="AB317" s="20"/>
      <c r="AC317" s="20"/>
      <c r="AD317" s="20"/>
      <c r="AE317" s="1">
        <v>0</v>
      </c>
      <c r="AF317" s="1"/>
      <c r="AG317" s="19">
        <f t="shared" si="13"/>
        <v>1</v>
      </c>
      <c r="AH317" s="20"/>
      <c r="AI317" s="20"/>
      <c r="AJ317" s="20"/>
      <c r="AK317" s="1">
        <v>1</v>
      </c>
      <c r="AL317" s="1" t="s">
        <v>724</v>
      </c>
      <c r="AM317" s="19">
        <f t="shared" si="14"/>
        <v>0</v>
      </c>
      <c r="AN317" s="20"/>
      <c r="AO317" s="20"/>
      <c r="AP317" s="20"/>
      <c r="AQ317" s="20"/>
      <c r="AR317" s="20"/>
      <c r="AS317" s="20"/>
      <c r="AT317" s="1">
        <v>1</v>
      </c>
      <c r="AU317" s="1" t="s">
        <v>725</v>
      </c>
      <c r="AV317" s="19">
        <f t="shared" si="15"/>
        <v>0</v>
      </c>
      <c r="AW317" s="20"/>
      <c r="AX317" s="20"/>
      <c r="AY317" s="20"/>
      <c r="AZ317" s="20"/>
      <c r="BA317" s="20"/>
      <c r="BB317" s="20"/>
      <c r="BC317" s="20"/>
      <c r="BD317" s="20"/>
      <c r="BE317" s="20">
        <v>1</v>
      </c>
      <c r="BF317" s="20"/>
      <c r="BG317" s="20"/>
      <c r="BH317" s="20"/>
      <c r="BI317" s="1">
        <v>0</v>
      </c>
      <c r="BJ317" s="1"/>
      <c r="BK317" s="19">
        <f t="shared" si="16"/>
        <v>1</v>
      </c>
      <c r="BL317" s="20"/>
      <c r="BM317" s="20"/>
      <c r="BN317" s="20"/>
      <c r="BO317" s="20"/>
      <c r="BP317" s="20"/>
      <c r="BQ317" s="20"/>
      <c r="BR317" s="20"/>
      <c r="BS317" s="4"/>
      <c r="BT317" s="20"/>
      <c r="BU317" s="20"/>
      <c r="BV317" s="20"/>
      <c r="BW317" s="48">
        <f t="shared" si="10"/>
        <v>45</v>
      </c>
      <c r="BX317" s="38"/>
    </row>
    <row r="318" spans="1:76" s="13" customFormat="1" ht="30.75" customHeight="1" x14ac:dyDescent="0.25">
      <c r="A318" s="39">
        <v>314</v>
      </c>
      <c r="B318" s="39"/>
      <c r="F318" s="58">
        <v>43014</v>
      </c>
      <c r="G318" s="4" t="s">
        <v>236</v>
      </c>
      <c r="H318" s="37">
        <v>43005</v>
      </c>
      <c r="I318" s="46" t="s">
        <v>726</v>
      </c>
      <c r="J318" s="19">
        <f>IF(H318=0,1,0)</f>
        <v>0</v>
      </c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4">
        <v>0</v>
      </c>
      <c r="W318" s="4"/>
      <c r="X318" s="1">
        <v>0</v>
      </c>
      <c r="Y318" s="1"/>
      <c r="Z318" s="19">
        <f>IF(X318=0,1,0)</f>
        <v>1</v>
      </c>
      <c r="AA318" s="20"/>
      <c r="AB318" s="20"/>
      <c r="AC318" s="20"/>
      <c r="AD318" s="20"/>
      <c r="AE318" s="1">
        <v>0</v>
      </c>
      <c r="AF318" s="1"/>
      <c r="AG318" s="19">
        <f>IF(AE318=0,1,0)</f>
        <v>1</v>
      </c>
      <c r="AH318" s="20"/>
      <c r="AI318" s="20"/>
      <c r="AJ318" s="20"/>
      <c r="AK318" s="1">
        <v>1</v>
      </c>
      <c r="AL318" s="1" t="s">
        <v>726</v>
      </c>
      <c r="AM318" s="19">
        <f>IF(AK318=0,1,0)</f>
        <v>0</v>
      </c>
      <c r="AN318" s="20"/>
      <c r="AO318" s="20"/>
      <c r="AP318" s="20"/>
      <c r="AQ318" s="20"/>
      <c r="AR318" s="20"/>
      <c r="AS318" s="20"/>
      <c r="AT318" s="1">
        <v>0</v>
      </c>
      <c r="AU318" s="1"/>
      <c r="AV318" s="19">
        <f>IF(AT318=0,1,0)</f>
        <v>1</v>
      </c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1">
        <v>0</v>
      </c>
      <c r="BJ318" s="1"/>
      <c r="BK318" s="19">
        <f>IF(BI318=0,1,0)</f>
        <v>1</v>
      </c>
      <c r="BL318" s="20"/>
      <c r="BM318" s="20"/>
      <c r="BN318" s="20"/>
      <c r="BO318" s="20"/>
      <c r="BP318" s="20"/>
      <c r="BQ318" s="20"/>
      <c r="BR318" s="20"/>
      <c r="BS318" s="4"/>
      <c r="BT318" s="20"/>
      <c r="BU318" s="20"/>
      <c r="BV318" s="20"/>
      <c r="BW318" s="48">
        <f t="shared" si="10"/>
        <v>25</v>
      </c>
      <c r="BX318" s="38"/>
    </row>
    <row r="319" spans="1:76" s="13" customFormat="1" ht="30.75" customHeight="1" x14ac:dyDescent="0.25">
      <c r="A319" s="39">
        <v>315</v>
      </c>
      <c r="B319" s="39"/>
      <c r="G319" s="4" t="s">
        <v>237</v>
      </c>
      <c r="H319" s="4"/>
      <c r="I319" s="46"/>
      <c r="J319" s="19">
        <f>IF(H319=0,1,0)</f>
        <v>1</v>
      </c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4"/>
      <c r="W319" s="4"/>
      <c r="X319" s="1"/>
      <c r="Y319" s="1"/>
      <c r="Z319" s="19">
        <f>IF(X319=0,1,0)</f>
        <v>1</v>
      </c>
      <c r="AA319" s="20"/>
      <c r="AB319" s="20"/>
      <c r="AC319" s="20"/>
      <c r="AD319" s="20"/>
      <c r="AE319" s="1"/>
      <c r="AF319" s="1"/>
      <c r="AG319" s="19">
        <f>IF(AE319=0,1,0)</f>
        <v>1</v>
      </c>
      <c r="AH319" s="20"/>
      <c r="AI319" s="20"/>
      <c r="AJ319" s="20"/>
      <c r="AK319" s="1"/>
      <c r="AL319" s="1"/>
      <c r="AM319" s="19">
        <f>IF(AK319=0,1,0)</f>
        <v>1</v>
      </c>
      <c r="AN319" s="20"/>
      <c r="AO319" s="20"/>
      <c r="AP319" s="20"/>
      <c r="AQ319" s="20"/>
      <c r="AR319" s="20"/>
      <c r="AS319" s="20"/>
      <c r="AT319" s="1"/>
      <c r="AU319" s="1"/>
      <c r="AV319" s="19">
        <f>IF(AT319=0,1,0)</f>
        <v>1</v>
      </c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1"/>
      <c r="BJ319" s="1"/>
      <c r="BK319" s="19">
        <f>IF(BI319=0,1,0)</f>
        <v>1</v>
      </c>
      <c r="BL319" s="20"/>
      <c r="BM319" s="20"/>
      <c r="BN319" s="20"/>
      <c r="BO319" s="20"/>
      <c r="BP319" s="20"/>
      <c r="BQ319" s="20"/>
      <c r="BR319" s="20"/>
      <c r="BS319" s="4"/>
      <c r="BT319" s="20"/>
      <c r="BU319" s="20"/>
      <c r="BV319" s="20"/>
      <c r="BW319" s="48">
        <f t="shared" si="10"/>
        <v>0</v>
      </c>
      <c r="BX319" s="38"/>
    </row>
    <row r="320" spans="1:76" s="13" customFormat="1" ht="30.75" customHeight="1" x14ac:dyDescent="0.25">
      <c r="A320" s="39">
        <v>316</v>
      </c>
      <c r="B320" s="39"/>
      <c r="G320" s="4" t="s">
        <v>238</v>
      </c>
      <c r="H320" s="4"/>
      <c r="I320" s="46"/>
      <c r="J320" s="19">
        <f>IF(H320=0,1,0)</f>
        <v>1</v>
      </c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4"/>
      <c r="W320" s="4"/>
      <c r="X320" s="1"/>
      <c r="Y320" s="1"/>
      <c r="Z320" s="19">
        <f>IF(X320=0,1,0)</f>
        <v>1</v>
      </c>
      <c r="AA320" s="20"/>
      <c r="AB320" s="20"/>
      <c r="AC320" s="20"/>
      <c r="AD320" s="20"/>
      <c r="AE320" s="1"/>
      <c r="AF320" s="1"/>
      <c r="AG320" s="19">
        <f>IF(AE320=0,1,0)</f>
        <v>1</v>
      </c>
      <c r="AH320" s="20"/>
      <c r="AI320" s="20"/>
      <c r="AJ320" s="20"/>
      <c r="AK320" s="1"/>
      <c r="AL320" s="1"/>
      <c r="AM320" s="19">
        <f>IF(AK320=0,1,0)</f>
        <v>1</v>
      </c>
      <c r="AN320" s="20"/>
      <c r="AO320" s="20"/>
      <c r="AP320" s="20"/>
      <c r="AQ320" s="20"/>
      <c r="AR320" s="20"/>
      <c r="AS320" s="20"/>
      <c r="AT320" s="1"/>
      <c r="AU320" s="1"/>
      <c r="AV320" s="19">
        <f>IF(AT320=0,1,0)</f>
        <v>1</v>
      </c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1"/>
      <c r="BJ320" s="1"/>
      <c r="BK320" s="19">
        <f>IF(BI320=0,1,0)</f>
        <v>1</v>
      </c>
      <c r="BL320" s="20"/>
      <c r="BM320" s="20"/>
      <c r="BN320" s="20"/>
      <c r="BO320" s="20"/>
      <c r="BP320" s="20"/>
      <c r="BQ320" s="20"/>
      <c r="BR320" s="20"/>
      <c r="BS320" s="4"/>
      <c r="BT320" s="20"/>
      <c r="BU320" s="20"/>
      <c r="BV320" s="20"/>
      <c r="BW320" s="48">
        <f t="shared" si="10"/>
        <v>0</v>
      </c>
      <c r="BX320" s="38"/>
    </row>
    <row r="321" spans="1:76" s="13" customFormat="1" ht="30.75" customHeight="1" x14ac:dyDescent="0.25">
      <c r="A321" s="39">
        <v>317</v>
      </c>
      <c r="B321" s="39">
        <v>80</v>
      </c>
      <c r="D321" s="13" t="s">
        <v>70</v>
      </c>
      <c r="E321" s="13" t="s">
        <v>148</v>
      </c>
      <c r="F321" s="58">
        <v>43014</v>
      </c>
      <c r="G321" s="4" t="s">
        <v>239</v>
      </c>
      <c r="H321" s="4"/>
      <c r="I321" s="46"/>
      <c r="J321" s="19">
        <f t="shared" si="11"/>
        <v>1</v>
      </c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4">
        <v>0</v>
      </c>
      <c r="W321" s="4"/>
      <c r="X321" s="1">
        <v>0</v>
      </c>
      <c r="Y321" s="1"/>
      <c r="Z321" s="19">
        <f t="shared" si="12"/>
        <v>1</v>
      </c>
      <c r="AA321" s="20"/>
      <c r="AB321" s="20"/>
      <c r="AC321" s="20"/>
      <c r="AD321" s="20"/>
      <c r="AE321" s="1">
        <v>0</v>
      </c>
      <c r="AF321" s="1"/>
      <c r="AG321" s="19">
        <f t="shared" si="13"/>
        <v>1</v>
      </c>
      <c r="AH321" s="20"/>
      <c r="AI321" s="20"/>
      <c r="AJ321" s="20"/>
      <c r="AK321" s="1">
        <v>0</v>
      </c>
      <c r="AL321" s="1"/>
      <c r="AM321" s="19">
        <f t="shared" si="14"/>
        <v>1</v>
      </c>
      <c r="AN321" s="20"/>
      <c r="AO321" s="20"/>
      <c r="AP321" s="20"/>
      <c r="AQ321" s="20"/>
      <c r="AR321" s="20"/>
      <c r="AS321" s="20"/>
      <c r="AT321" s="1">
        <v>0</v>
      </c>
      <c r="AU321" s="1"/>
      <c r="AV321" s="19">
        <f t="shared" si="15"/>
        <v>1</v>
      </c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1">
        <v>0</v>
      </c>
      <c r="BJ321" s="1"/>
      <c r="BK321" s="19">
        <f t="shared" si="16"/>
        <v>1</v>
      </c>
      <c r="BL321" s="20"/>
      <c r="BM321" s="20"/>
      <c r="BN321" s="20"/>
      <c r="BO321" s="20"/>
      <c r="BP321" s="20"/>
      <c r="BQ321" s="20"/>
      <c r="BR321" s="20"/>
      <c r="BS321" s="4"/>
      <c r="BT321" s="20"/>
      <c r="BU321" s="20"/>
      <c r="BV321" s="20"/>
      <c r="BW321" s="48">
        <f t="shared" si="10"/>
        <v>0</v>
      </c>
      <c r="BX321" s="38"/>
    </row>
    <row r="322" spans="1:76" s="13" customFormat="1" ht="30.75" customHeight="1" x14ac:dyDescent="0.25">
      <c r="A322" s="39">
        <v>318</v>
      </c>
      <c r="B322" s="39"/>
      <c r="F322" s="58">
        <v>43014</v>
      </c>
      <c r="G322" s="4" t="s">
        <v>236</v>
      </c>
      <c r="H322" s="4"/>
      <c r="I322" s="46"/>
      <c r="J322" s="19">
        <f t="shared" si="11"/>
        <v>1</v>
      </c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4">
        <v>0</v>
      </c>
      <c r="W322" s="4"/>
      <c r="X322" s="1">
        <v>0</v>
      </c>
      <c r="Y322" s="1"/>
      <c r="Z322" s="19">
        <f t="shared" si="12"/>
        <v>1</v>
      </c>
      <c r="AA322" s="20"/>
      <c r="AB322" s="20"/>
      <c r="AC322" s="20"/>
      <c r="AD322" s="20"/>
      <c r="AE322" s="1">
        <v>0</v>
      </c>
      <c r="AF322" s="1"/>
      <c r="AG322" s="19">
        <f t="shared" si="13"/>
        <v>1</v>
      </c>
      <c r="AH322" s="20"/>
      <c r="AI322" s="20"/>
      <c r="AJ322" s="20"/>
      <c r="AK322" s="1">
        <v>0</v>
      </c>
      <c r="AL322" s="1"/>
      <c r="AM322" s="19">
        <f t="shared" si="14"/>
        <v>1</v>
      </c>
      <c r="AN322" s="20"/>
      <c r="AO322" s="20"/>
      <c r="AP322" s="20"/>
      <c r="AQ322" s="20"/>
      <c r="AR322" s="20"/>
      <c r="AS322" s="20"/>
      <c r="AT322" s="1">
        <v>0</v>
      </c>
      <c r="AU322" s="1"/>
      <c r="AV322" s="19">
        <f t="shared" si="15"/>
        <v>1</v>
      </c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1">
        <v>0</v>
      </c>
      <c r="BJ322" s="1"/>
      <c r="BK322" s="19">
        <f t="shared" si="16"/>
        <v>1</v>
      </c>
      <c r="BL322" s="20"/>
      <c r="BM322" s="20"/>
      <c r="BN322" s="20"/>
      <c r="BO322" s="20"/>
      <c r="BP322" s="20"/>
      <c r="BQ322" s="20"/>
      <c r="BR322" s="20"/>
      <c r="BS322" s="4"/>
      <c r="BT322" s="20"/>
      <c r="BU322" s="20"/>
      <c r="BV322" s="20"/>
      <c r="BW322" s="48">
        <f t="shared" si="10"/>
        <v>0</v>
      </c>
      <c r="BX322" s="38"/>
    </row>
    <row r="323" spans="1:76" s="13" customFormat="1" ht="30.75" customHeight="1" x14ac:dyDescent="0.25">
      <c r="A323" s="39">
        <v>319</v>
      </c>
      <c r="B323" s="39"/>
      <c r="G323" s="4" t="s">
        <v>237</v>
      </c>
      <c r="H323" s="4"/>
      <c r="I323" s="46"/>
      <c r="J323" s="19">
        <f t="shared" si="11"/>
        <v>1</v>
      </c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4"/>
      <c r="W323" s="4"/>
      <c r="X323" s="1"/>
      <c r="Y323" s="1"/>
      <c r="Z323" s="19">
        <f t="shared" si="12"/>
        <v>1</v>
      </c>
      <c r="AA323" s="20"/>
      <c r="AB323" s="20"/>
      <c r="AC323" s="20"/>
      <c r="AD323" s="20"/>
      <c r="AE323" s="1"/>
      <c r="AF323" s="1"/>
      <c r="AG323" s="19">
        <f t="shared" si="13"/>
        <v>1</v>
      </c>
      <c r="AH323" s="20"/>
      <c r="AI323" s="20"/>
      <c r="AJ323" s="20"/>
      <c r="AK323" s="1"/>
      <c r="AL323" s="1"/>
      <c r="AM323" s="19">
        <f t="shared" si="14"/>
        <v>1</v>
      </c>
      <c r="AN323" s="20"/>
      <c r="AO323" s="20"/>
      <c r="AP323" s="20"/>
      <c r="AQ323" s="20"/>
      <c r="AR323" s="20"/>
      <c r="AS323" s="20"/>
      <c r="AT323" s="1"/>
      <c r="AU323" s="1"/>
      <c r="AV323" s="19">
        <f t="shared" si="15"/>
        <v>1</v>
      </c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1"/>
      <c r="BJ323" s="1"/>
      <c r="BK323" s="19">
        <f t="shared" si="16"/>
        <v>1</v>
      </c>
      <c r="BL323" s="20"/>
      <c r="BM323" s="20"/>
      <c r="BN323" s="20"/>
      <c r="BO323" s="20"/>
      <c r="BP323" s="20"/>
      <c r="BQ323" s="20"/>
      <c r="BR323" s="20"/>
      <c r="BS323" s="4"/>
      <c r="BT323" s="20"/>
      <c r="BU323" s="20"/>
      <c r="BV323" s="20"/>
      <c r="BW323" s="48">
        <f t="shared" si="10"/>
        <v>0</v>
      </c>
      <c r="BX323" s="38"/>
    </row>
    <row r="324" spans="1:76" s="13" customFormat="1" ht="30.75" customHeight="1" x14ac:dyDescent="0.25">
      <c r="A324" s="39">
        <v>320</v>
      </c>
      <c r="B324" s="39"/>
      <c r="G324" s="4" t="s">
        <v>238</v>
      </c>
      <c r="H324" s="4"/>
      <c r="I324" s="46"/>
      <c r="J324" s="19">
        <f t="shared" si="11"/>
        <v>1</v>
      </c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4"/>
      <c r="W324" s="4"/>
      <c r="X324" s="1"/>
      <c r="Y324" s="1"/>
      <c r="Z324" s="19">
        <f t="shared" si="12"/>
        <v>1</v>
      </c>
      <c r="AA324" s="20"/>
      <c r="AB324" s="20"/>
      <c r="AC324" s="20"/>
      <c r="AD324" s="20"/>
      <c r="AE324" s="1"/>
      <c r="AF324" s="1"/>
      <c r="AG324" s="19">
        <f t="shared" si="13"/>
        <v>1</v>
      </c>
      <c r="AH324" s="20"/>
      <c r="AI324" s="20"/>
      <c r="AJ324" s="20"/>
      <c r="AK324" s="1"/>
      <c r="AL324" s="1"/>
      <c r="AM324" s="19">
        <f t="shared" si="14"/>
        <v>1</v>
      </c>
      <c r="AN324" s="20"/>
      <c r="AO324" s="20"/>
      <c r="AP324" s="20"/>
      <c r="AQ324" s="20"/>
      <c r="AR324" s="20"/>
      <c r="AS324" s="20"/>
      <c r="AT324" s="1"/>
      <c r="AU324" s="1"/>
      <c r="AV324" s="19">
        <f t="shared" si="15"/>
        <v>1</v>
      </c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1"/>
      <c r="BJ324" s="1"/>
      <c r="BK324" s="19">
        <f t="shared" si="16"/>
        <v>1</v>
      </c>
      <c r="BL324" s="20"/>
      <c r="BM324" s="20"/>
      <c r="BN324" s="20"/>
      <c r="BO324" s="20"/>
      <c r="BP324" s="20"/>
      <c r="BQ324" s="20"/>
      <c r="BR324" s="20"/>
      <c r="BS324" s="4"/>
      <c r="BT324" s="20"/>
      <c r="BU324" s="20"/>
      <c r="BV324" s="20"/>
      <c r="BW324" s="48">
        <f t="shared" si="10"/>
        <v>0</v>
      </c>
      <c r="BX324" s="38"/>
    </row>
    <row r="325" spans="1:76" s="13" customFormat="1" ht="30.75" customHeight="1" x14ac:dyDescent="0.25">
      <c r="A325" s="39">
        <v>321</v>
      </c>
      <c r="B325" s="39">
        <v>81</v>
      </c>
      <c r="D325" s="13" t="s">
        <v>71</v>
      </c>
      <c r="E325" s="13" t="s">
        <v>220</v>
      </c>
      <c r="F325" s="58">
        <v>43014</v>
      </c>
      <c r="G325" s="4" t="s">
        <v>239</v>
      </c>
      <c r="H325" s="37">
        <v>42913</v>
      </c>
      <c r="I325" s="46" t="s">
        <v>727</v>
      </c>
      <c r="J325" s="19">
        <f t="shared" si="11"/>
        <v>0</v>
      </c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4">
        <v>1</v>
      </c>
      <c r="W325" s="4" t="s">
        <v>727</v>
      </c>
      <c r="X325" s="1">
        <v>1</v>
      </c>
      <c r="Y325" s="1" t="s">
        <v>727</v>
      </c>
      <c r="Z325" s="19">
        <f t="shared" si="12"/>
        <v>0</v>
      </c>
      <c r="AA325" s="20"/>
      <c r="AB325" s="20"/>
      <c r="AC325" s="20"/>
      <c r="AD325" s="20">
        <v>1</v>
      </c>
      <c r="AE325" s="1">
        <v>0</v>
      </c>
      <c r="AF325" s="1"/>
      <c r="AG325" s="19">
        <f t="shared" si="13"/>
        <v>1</v>
      </c>
      <c r="AH325" s="20"/>
      <c r="AI325" s="20"/>
      <c r="AJ325" s="20"/>
      <c r="AK325" s="1">
        <v>1</v>
      </c>
      <c r="AL325" s="1" t="s">
        <v>727</v>
      </c>
      <c r="AM325" s="19">
        <f t="shared" si="14"/>
        <v>0</v>
      </c>
      <c r="AN325" s="20"/>
      <c r="AO325" s="20"/>
      <c r="AP325" s="20"/>
      <c r="AQ325" s="20"/>
      <c r="AR325" s="20"/>
      <c r="AS325" s="20"/>
      <c r="AT325" s="1">
        <v>1</v>
      </c>
      <c r="AU325" s="1" t="s">
        <v>727</v>
      </c>
      <c r="AV325" s="19">
        <f t="shared" si="15"/>
        <v>0</v>
      </c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>
        <v>1</v>
      </c>
      <c r="BH325" s="20"/>
      <c r="BI325" s="1">
        <v>1</v>
      </c>
      <c r="BJ325" s="73" t="s">
        <v>728</v>
      </c>
      <c r="BK325" s="19">
        <f t="shared" si="16"/>
        <v>0</v>
      </c>
      <c r="BL325" s="20"/>
      <c r="BM325" s="20"/>
      <c r="BN325" s="20"/>
      <c r="BO325" s="20"/>
      <c r="BP325" s="20"/>
      <c r="BQ325" s="20"/>
      <c r="BR325" s="20"/>
      <c r="BS325" s="4"/>
      <c r="BT325" s="20"/>
      <c r="BU325" s="20"/>
      <c r="BV325" s="20"/>
      <c r="BW325" s="48">
        <f t="shared" si="10"/>
        <v>73.75</v>
      </c>
      <c r="BX325" s="38"/>
    </row>
    <row r="326" spans="1:76" s="13" customFormat="1" ht="30.75" customHeight="1" x14ac:dyDescent="0.25">
      <c r="A326" s="39">
        <v>322</v>
      </c>
      <c r="B326" s="39"/>
      <c r="F326" s="58">
        <v>43014</v>
      </c>
      <c r="G326" s="4" t="s">
        <v>236</v>
      </c>
      <c r="H326" s="37">
        <v>42990</v>
      </c>
      <c r="I326" s="46" t="s">
        <v>729</v>
      </c>
      <c r="J326" s="19">
        <f>IF(H326=0,1,0)</f>
        <v>0</v>
      </c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4">
        <v>0</v>
      </c>
      <c r="W326" s="4"/>
      <c r="X326" s="1">
        <v>0</v>
      </c>
      <c r="Y326" s="1"/>
      <c r="Z326" s="19">
        <f>IF(X326=0,1,0)</f>
        <v>1</v>
      </c>
      <c r="AA326" s="20"/>
      <c r="AB326" s="20"/>
      <c r="AC326" s="20"/>
      <c r="AD326" s="20"/>
      <c r="AE326" s="1">
        <v>0</v>
      </c>
      <c r="AF326" s="1"/>
      <c r="AG326" s="19">
        <f>IF(AE326=0,1,0)</f>
        <v>1</v>
      </c>
      <c r="AH326" s="20"/>
      <c r="AI326" s="20"/>
      <c r="AJ326" s="20"/>
      <c r="AK326" s="1">
        <v>1</v>
      </c>
      <c r="AL326" s="1" t="s">
        <v>729</v>
      </c>
      <c r="AM326" s="19">
        <f>IF(AK326=0,1,0)</f>
        <v>0</v>
      </c>
      <c r="AN326" s="20"/>
      <c r="AO326" s="20"/>
      <c r="AP326" s="20"/>
      <c r="AQ326" s="20"/>
      <c r="AR326" s="20"/>
      <c r="AS326" s="20"/>
      <c r="AT326" s="1">
        <v>0</v>
      </c>
      <c r="AU326" s="1"/>
      <c r="AV326" s="19">
        <f>IF(AT326=0,1,0)</f>
        <v>1</v>
      </c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1">
        <v>1</v>
      </c>
      <c r="BJ326" s="1"/>
      <c r="BK326" s="19">
        <f>IF(BI326=0,1,0)</f>
        <v>0</v>
      </c>
      <c r="BL326" s="20"/>
      <c r="BM326" s="20"/>
      <c r="BN326" s="20"/>
      <c r="BO326" s="20"/>
      <c r="BP326" s="20"/>
      <c r="BQ326" s="20"/>
      <c r="BR326" s="20"/>
      <c r="BS326" s="4"/>
      <c r="BT326" s="20"/>
      <c r="BU326" s="20"/>
      <c r="BV326" s="20"/>
      <c r="BW326" s="48">
        <f t="shared" ref="BW326:BW344" si="17">IF(J326=0,((H$4+K$4*K326+L$4*L326+N$4*N326+Q$4*Q326)+(X$4+Z$4*Z326+AA$4*AA326+AB$4*AB326+AC$4*AC326+AD$4*AD326)+(AE$4+AG$4*AG326+AH$4*AH326+AI$4*AI326+AJ$4*AJ326)+(AK$4+AM$4*AM326+AN$4*AN326+AO$4*AO326+AP$4*AP326+AQ$4*AQ326+AR$4*AR326+AS$4*AS326)+(AT$4+AV$4*AV326+AW$4*AW326+AX$4*AX326+BA$4*BA326+BB$4*BB326+BC$4*BC326+BD$4*BD326+AY$4*AY326+AZ$4*AZ326+BE$4*BE326+BF$4*BF326+BG$4*BG326+BH$4*BH326)+(BI$4+BK$4*BK326+BL$4*BL326+BM$4*BM326+BN$4*BN326+BO$4*BO326+BP$4*BP326+BQ$4*BQ326+BR$4*BR326+BV$4*BV326)+(BT$4*BT326+BU$4*BU326)),0)</f>
        <v>37.5</v>
      </c>
      <c r="BX326" s="38"/>
    </row>
    <row r="327" spans="1:76" s="13" customFormat="1" ht="30.75" customHeight="1" x14ac:dyDescent="0.25">
      <c r="A327" s="39">
        <v>323</v>
      </c>
      <c r="B327" s="39"/>
      <c r="G327" s="4" t="s">
        <v>237</v>
      </c>
      <c r="H327" s="37"/>
      <c r="I327" s="46"/>
      <c r="J327" s="19">
        <f>IF(H327=0,1,0)</f>
        <v>1</v>
      </c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4"/>
      <c r="W327" s="4"/>
      <c r="X327" s="1"/>
      <c r="Y327" s="1"/>
      <c r="Z327" s="19">
        <f>IF(X327=0,1,0)</f>
        <v>1</v>
      </c>
      <c r="AA327" s="20"/>
      <c r="AB327" s="20"/>
      <c r="AC327" s="20"/>
      <c r="AD327" s="20"/>
      <c r="AE327" s="1"/>
      <c r="AF327" s="1"/>
      <c r="AG327" s="19">
        <f>IF(AE327=0,1,0)</f>
        <v>1</v>
      </c>
      <c r="AH327" s="20"/>
      <c r="AI327" s="20"/>
      <c r="AJ327" s="20"/>
      <c r="AK327" s="1"/>
      <c r="AL327" s="1"/>
      <c r="AM327" s="19">
        <f>IF(AK327=0,1,0)</f>
        <v>1</v>
      </c>
      <c r="AN327" s="20"/>
      <c r="AO327" s="20"/>
      <c r="AP327" s="20"/>
      <c r="AQ327" s="20"/>
      <c r="AR327" s="20"/>
      <c r="AS327" s="20"/>
      <c r="AT327" s="1"/>
      <c r="AU327" s="1"/>
      <c r="AV327" s="19">
        <f>IF(AT327=0,1,0)</f>
        <v>1</v>
      </c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1"/>
      <c r="BJ327" s="1"/>
      <c r="BK327" s="19">
        <f>IF(BI327=0,1,0)</f>
        <v>1</v>
      </c>
      <c r="BL327" s="20"/>
      <c r="BM327" s="20"/>
      <c r="BN327" s="20"/>
      <c r="BO327" s="20"/>
      <c r="BP327" s="20"/>
      <c r="BQ327" s="20"/>
      <c r="BR327" s="20"/>
      <c r="BS327" s="4"/>
      <c r="BT327" s="20"/>
      <c r="BU327" s="20"/>
      <c r="BV327" s="20"/>
      <c r="BW327" s="48">
        <f t="shared" si="17"/>
        <v>0</v>
      </c>
      <c r="BX327" s="38"/>
    </row>
    <row r="328" spans="1:76" s="13" customFormat="1" ht="30.75" customHeight="1" x14ac:dyDescent="0.25">
      <c r="A328" s="39">
        <v>324</v>
      </c>
      <c r="B328" s="39"/>
      <c r="G328" s="4" t="s">
        <v>238</v>
      </c>
      <c r="H328" s="4"/>
      <c r="I328" s="46"/>
      <c r="J328" s="19">
        <f>IF(H328=0,1,0)</f>
        <v>1</v>
      </c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4"/>
      <c r="W328" s="4"/>
      <c r="X328" s="1"/>
      <c r="Y328" s="1"/>
      <c r="Z328" s="19">
        <f>IF(X328=0,1,0)</f>
        <v>1</v>
      </c>
      <c r="AA328" s="20"/>
      <c r="AB328" s="20"/>
      <c r="AC328" s="20"/>
      <c r="AD328" s="20"/>
      <c r="AE328" s="1"/>
      <c r="AF328" s="1"/>
      <c r="AG328" s="19">
        <f>IF(AE328=0,1,0)</f>
        <v>1</v>
      </c>
      <c r="AH328" s="20"/>
      <c r="AI328" s="20"/>
      <c r="AJ328" s="20"/>
      <c r="AK328" s="1"/>
      <c r="AL328" s="1"/>
      <c r="AM328" s="19">
        <f>IF(AK328=0,1,0)</f>
        <v>1</v>
      </c>
      <c r="AN328" s="20"/>
      <c r="AO328" s="20"/>
      <c r="AP328" s="20"/>
      <c r="AQ328" s="20"/>
      <c r="AR328" s="20"/>
      <c r="AS328" s="20"/>
      <c r="AT328" s="1"/>
      <c r="AU328" s="1"/>
      <c r="AV328" s="19">
        <f>IF(AT328=0,1,0)</f>
        <v>1</v>
      </c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1"/>
      <c r="BJ328" s="1"/>
      <c r="BK328" s="19">
        <f>IF(BI328=0,1,0)</f>
        <v>1</v>
      </c>
      <c r="BL328" s="20"/>
      <c r="BM328" s="20"/>
      <c r="BN328" s="20"/>
      <c r="BO328" s="20"/>
      <c r="BP328" s="20"/>
      <c r="BQ328" s="20"/>
      <c r="BR328" s="20"/>
      <c r="BS328" s="4"/>
      <c r="BT328" s="20"/>
      <c r="BU328" s="20"/>
      <c r="BV328" s="20"/>
      <c r="BW328" s="48">
        <f t="shared" si="17"/>
        <v>0</v>
      </c>
      <c r="BX328" s="38"/>
    </row>
    <row r="329" spans="1:76" s="13" customFormat="1" ht="30.75" customHeight="1" x14ac:dyDescent="0.25">
      <c r="A329" s="39">
        <v>325</v>
      </c>
      <c r="B329" s="39">
        <v>82</v>
      </c>
      <c r="D329" s="13" t="s">
        <v>72</v>
      </c>
      <c r="E329" s="13" t="s">
        <v>221</v>
      </c>
      <c r="F329" s="58">
        <v>43014</v>
      </c>
      <c r="G329" s="4" t="s">
        <v>239</v>
      </c>
      <c r="H329" s="37">
        <v>42916</v>
      </c>
      <c r="I329" s="46" t="s">
        <v>730</v>
      </c>
      <c r="J329" s="19">
        <f t="shared" si="11"/>
        <v>0</v>
      </c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4">
        <v>1</v>
      </c>
      <c r="W329" s="4" t="s">
        <v>731</v>
      </c>
      <c r="X329" s="1">
        <v>0</v>
      </c>
      <c r="Y329" s="1"/>
      <c r="Z329" s="19">
        <f t="shared" si="12"/>
        <v>1</v>
      </c>
      <c r="AA329" s="20"/>
      <c r="AB329" s="20"/>
      <c r="AC329" s="20"/>
      <c r="AD329" s="20"/>
      <c r="AE329" s="1">
        <v>0</v>
      </c>
      <c r="AF329" s="1"/>
      <c r="AG329" s="19">
        <f t="shared" si="13"/>
        <v>1</v>
      </c>
      <c r="AH329" s="20"/>
      <c r="AI329" s="20"/>
      <c r="AJ329" s="20"/>
      <c r="AK329" s="1">
        <v>1</v>
      </c>
      <c r="AL329" s="1" t="s">
        <v>730</v>
      </c>
      <c r="AM329" s="19">
        <f t="shared" si="14"/>
        <v>0</v>
      </c>
      <c r="AN329" s="20"/>
      <c r="AO329" s="20"/>
      <c r="AP329" s="20"/>
      <c r="AQ329" s="20"/>
      <c r="AR329" s="20"/>
      <c r="AS329" s="20"/>
      <c r="AT329" s="1">
        <v>0</v>
      </c>
      <c r="AU329" s="1"/>
      <c r="AV329" s="19">
        <f t="shared" si="15"/>
        <v>1</v>
      </c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1">
        <v>1</v>
      </c>
      <c r="BJ329" s="1" t="s">
        <v>733</v>
      </c>
      <c r="BK329" s="19">
        <f t="shared" si="16"/>
        <v>0</v>
      </c>
      <c r="BL329" s="20"/>
      <c r="BM329" s="20"/>
      <c r="BN329" s="20"/>
      <c r="BO329" s="20"/>
      <c r="BP329" s="20"/>
      <c r="BQ329" s="20"/>
      <c r="BR329" s="20"/>
      <c r="BS329" s="4"/>
      <c r="BT329" s="20"/>
      <c r="BU329" s="20"/>
      <c r="BV329" s="20"/>
      <c r="BW329" s="48">
        <f t="shared" si="17"/>
        <v>37.5</v>
      </c>
      <c r="BX329" s="38"/>
    </row>
    <row r="330" spans="1:76" s="13" customFormat="1" ht="30.75" customHeight="1" x14ac:dyDescent="0.25">
      <c r="A330" s="39">
        <v>326</v>
      </c>
      <c r="B330" s="39"/>
      <c r="F330" s="58">
        <v>43014</v>
      </c>
      <c r="G330" s="4" t="s">
        <v>236</v>
      </c>
      <c r="H330" s="37">
        <v>43007</v>
      </c>
      <c r="I330" s="46" t="s">
        <v>732</v>
      </c>
      <c r="J330" s="19">
        <f t="shared" si="11"/>
        <v>0</v>
      </c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4">
        <v>0</v>
      </c>
      <c r="W330" s="4"/>
      <c r="X330" s="1">
        <v>0</v>
      </c>
      <c r="Y330" s="1"/>
      <c r="Z330" s="19">
        <f t="shared" si="12"/>
        <v>1</v>
      </c>
      <c r="AA330" s="20"/>
      <c r="AB330" s="20"/>
      <c r="AC330" s="20"/>
      <c r="AD330" s="20"/>
      <c r="AE330" s="1">
        <v>0</v>
      </c>
      <c r="AF330" s="1"/>
      <c r="AG330" s="19">
        <f t="shared" si="13"/>
        <v>1</v>
      </c>
      <c r="AH330" s="20"/>
      <c r="AI330" s="20"/>
      <c r="AJ330" s="20"/>
      <c r="AK330" s="1">
        <v>1</v>
      </c>
      <c r="AL330" s="1" t="s">
        <v>732</v>
      </c>
      <c r="AM330" s="19">
        <f t="shared" si="14"/>
        <v>0</v>
      </c>
      <c r="AN330" s="20"/>
      <c r="AO330" s="20"/>
      <c r="AP330" s="20"/>
      <c r="AQ330" s="20"/>
      <c r="AR330" s="20"/>
      <c r="AS330" s="20"/>
      <c r="AT330" s="1">
        <v>0</v>
      </c>
      <c r="AU330" s="1"/>
      <c r="AV330" s="19">
        <f t="shared" si="15"/>
        <v>1</v>
      </c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1">
        <v>1</v>
      </c>
      <c r="BJ330" s="1" t="s">
        <v>733</v>
      </c>
      <c r="BK330" s="19">
        <f t="shared" si="16"/>
        <v>0</v>
      </c>
      <c r="BL330" s="20"/>
      <c r="BM330" s="20"/>
      <c r="BN330" s="20"/>
      <c r="BO330" s="20"/>
      <c r="BP330" s="20"/>
      <c r="BQ330" s="20"/>
      <c r="BR330" s="20"/>
      <c r="BS330" s="4"/>
      <c r="BT330" s="20"/>
      <c r="BU330" s="20"/>
      <c r="BV330" s="20"/>
      <c r="BW330" s="48">
        <f t="shared" si="17"/>
        <v>37.5</v>
      </c>
      <c r="BX330" s="38"/>
    </row>
    <row r="331" spans="1:76" s="13" customFormat="1" ht="30.75" customHeight="1" x14ac:dyDescent="0.25">
      <c r="A331" s="39">
        <v>327</v>
      </c>
      <c r="B331" s="39"/>
      <c r="G331" s="4" t="s">
        <v>237</v>
      </c>
      <c r="H331" s="4"/>
      <c r="I331" s="46"/>
      <c r="J331" s="19">
        <f t="shared" si="11"/>
        <v>1</v>
      </c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4"/>
      <c r="W331" s="4"/>
      <c r="X331" s="1"/>
      <c r="Y331" s="1"/>
      <c r="Z331" s="19">
        <f t="shared" si="12"/>
        <v>1</v>
      </c>
      <c r="AA331" s="20"/>
      <c r="AB331" s="20"/>
      <c r="AC331" s="20"/>
      <c r="AD331" s="20"/>
      <c r="AE331" s="1"/>
      <c r="AF331" s="1"/>
      <c r="AG331" s="19">
        <f t="shared" si="13"/>
        <v>1</v>
      </c>
      <c r="AH331" s="20"/>
      <c r="AI331" s="20"/>
      <c r="AJ331" s="20"/>
      <c r="AK331" s="1"/>
      <c r="AL331" s="1"/>
      <c r="AM331" s="19">
        <f t="shared" si="14"/>
        <v>1</v>
      </c>
      <c r="AN331" s="20"/>
      <c r="AO331" s="20"/>
      <c r="AP331" s="20"/>
      <c r="AQ331" s="20"/>
      <c r="AR331" s="20"/>
      <c r="AS331" s="20"/>
      <c r="AT331" s="1"/>
      <c r="AU331" s="1"/>
      <c r="AV331" s="19">
        <f t="shared" si="15"/>
        <v>1</v>
      </c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1"/>
      <c r="BJ331" s="1"/>
      <c r="BK331" s="19">
        <f t="shared" si="16"/>
        <v>1</v>
      </c>
      <c r="BL331" s="20"/>
      <c r="BM331" s="20"/>
      <c r="BN331" s="20"/>
      <c r="BO331" s="20"/>
      <c r="BP331" s="20"/>
      <c r="BQ331" s="20"/>
      <c r="BR331" s="20"/>
      <c r="BS331" s="4"/>
      <c r="BT331" s="20"/>
      <c r="BU331" s="20"/>
      <c r="BV331" s="20"/>
      <c r="BW331" s="48">
        <f t="shared" si="17"/>
        <v>0</v>
      </c>
      <c r="BX331" s="38"/>
    </row>
    <row r="332" spans="1:76" s="13" customFormat="1" ht="30.75" customHeight="1" x14ac:dyDescent="0.25">
      <c r="A332" s="39">
        <v>328</v>
      </c>
      <c r="B332" s="39"/>
      <c r="G332" s="4" t="s">
        <v>238</v>
      </c>
      <c r="H332" s="4"/>
      <c r="I332" s="46"/>
      <c r="J332" s="19">
        <f t="shared" si="11"/>
        <v>1</v>
      </c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4"/>
      <c r="W332" s="4"/>
      <c r="X332" s="1"/>
      <c r="Y332" s="1"/>
      <c r="Z332" s="19">
        <f t="shared" si="12"/>
        <v>1</v>
      </c>
      <c r="AA332" s="20"/>
      <c r="AB332" s="20"/>
      <c r="AC332" s="20"/>
      <c r="AD332" s="20"/>
      <c r="AE332" s="1"/>
      <c r="AF332" s="1"/>
      <c r="AG332" s="19">
        <f t="shared" si="13"/>
        <v>1</v>
      </c>
      <c r="AH332" s="20"/>
      <c r="AI332" s="20"/>
      <c r="AJ332" s="20"/>
      <c r="AK332" s="1"/>
      <c r="AL332" s="1"/>
      <c r="AM332" s="19">
        <f t="shared" si="14"/>
        <v>1</v>
      </c>
      <c r="AN332" s="20"/>
      <c r="AO332" s="20"/>
      <c r="AP332" s="20"/>
      <c r="AQ332" s="20"/>
      <c r="AR332" s="20"/>
      <c r="AS332" s="20"/>
      <c r="AT332" s="1"/>
      <c r="AU332" s="1"/>
      <c r="AV332" s="19">
        <f t="shared" si="15"/>
        <v>1</v>
      </c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1"/>
      <c r="BJ332" s="1"/>
      <c r="BK332" s="19">
        <f t="shared" si="16"/>
        <v>1</v>
      </c>
      <c r="BL332" s="20"/>
      <c r="BM332" s="20"/>
      <c r="BN332" s="20"/>
      <c r="BO332" s="20"/>
      <c r="BP332" s="20"/>
      <c r="BQ332" s="20"/>
      <c r="BR332" s="20"/>
      <c r="BS332" s="4"/>
      <c r="BT332" s="20"/>
      <c r="BU332" s="20"/>
      <c r="BV332" s="20"/>
      <c r="BW332" s="48">
        <f t="shared" si="17"/>
        <v>0</v>
      </c>
      <c r="BX332" s="38"/>
    </row>
    <row r="333" spans="1:76" s="13" customFormat="1" ht="30.75" customHeight="1" x14ac:dyDescent="0.25">
      <c r="A333" s="39">
        <v>329</v>
      </c>
      <c r="B333" s="39">
        <v>83</v>
      </c>
      <c r="D333" s="13" t="s">
        <v>73</v>
      </c>
      <c r="E333" s="13" t="s">
        <v>222</v>
      </c>
      <c r="F333" s="58">
        <v>43014</v>
      </c>
      <c r="G333" s="4" t="s">
        <v>239</v>
      </c>
      <c r="H333" s="37">
        <v>42916</v>
      </c>
      <c r="I333" s="46" t="s">
        <v>734</v>
      </c>
      <c r="J333" s="19">
        <f t="shared" si="11"/>
        <v>0</v>
      </c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4">
        <v>0</v>
      </c>
      <c r="W333" s="4"/>
      <c r="X333" s="1">
        <v>0</v>
      </c>
      <c r="Y333" s="1"/>
      <c r="Z333" s="19">
        <f t="shared" si="12"/>
        <v>1</v>
      </c>
      <c r="AA333" s="20"/>
      <c r="AB333" s="20"/>
      <c r="AC333" s="20"/>
      <c r="AD333" s="20"/>
      <c r="AE333" s="1">
        <v>0</v>
      </c>
      <c r="AF333" s="1"/>
      <c r="AG333" s="19">
        <f t="shared" si="13"/>
        <v>1</v>
      </c>
      <c r="AH333" s="20"/>
      <c r="AI333" s="20"/>
      <c r="AJ333" s="20"/>
      <c r="AK333" s="1">
        <v>1</v>
      </c>
      <c r="AL333" s="1" t="s">
        <v>734</v>
      </c>
      <c r="AM333" s="19">
        <f t="shared" si="14"/>
        <v>0</v>
      </c>
      <c r="AN333" s="20"/>
      <c r="AO333" s="20"/>
      <c r="AP333" s="20"/>
      <c r="AQ333" s="20"/>
      <c r="AR333" s="20"/>
      <c r="AS333" s="20"/>
      <c r="AT333" s="1">
        <v>0</v>
      </c>
      <c r="AU333" s="1"/>
      <c r="AV333" s="19">
        <f t="shared" si="15"/>
        <v>1</v>
      </c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1">
        <v>0</v>
      </c>
      <c r="BJ333" s="1"/>
      <c r="BK333" s="19">
        <f t="shared" si="16"/>
        <v>1</v>
      </c>
      <c r="BL333" s="20"/>
      <c r="BM333" s="20"/>
      <c r="BN333" s="20"/>
      <c r="BO333" s="20"/>
      <c r="BP333" s="20"/>
      <c r="BQ333" s="20"/>
      <c r="BR333" s="20"/>
      <c r="BS333" s="4"/>
      <c r="BT333" s="20"/>
      <c r="BU333" s="20"/>
      <c r="BV333" s="20"/>
      <c r="BW333" s="48">
        <f t="shared" si="17"/>
        <v>25</v>
      </c>
      <c r="BX333" s="38"/>
    </row>
    <row r="334" spans="1:76" s="13" customFormat="1" ht="30.75" customHeight="1" x14ac:dyDescent="0.25">
      <c r="A334" s="39">
        <v>330</v>
      </c>
      <c r="B334" s="39"/>
      <c r="F334" s="58">
        <v>43014</v>
      </c>
      <c r="G334" s="4" t="s">
        <v>236</v>
      </c>
      <c r="H334" s="37">
        <v>43004</v>
      </c>
      <c r="I334" s="46" t="s">
        <v>737</v>
      </c>
      <c r="J334" s="19">
        <f>IF(H334=0,1,0)</f>
        <v>0</v>
      </c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4">
        <v>1</v>
      </c>
      <c r="W334" s="4" t="s">
        <v>735</v>
      </c>
      <c r="X334" s="1">
        <v>1</v>
      </c>
      <c r="Y334" s="1" t="s">
        <v>735</v>
      </c>
      <c r="Z334" s="19">
        <f>IF(X334=0,1,0)</f>
        <v>0</v>
      </c>
      <c r="AA334" s="20"/>
      <c r="AB334" s="20"/>
      <c r="AC334" s="20"/>
      <c r="AD334" s="20"/>
      <c r="AE334" s="1">
        <v>1</v>
      </c>
      <c r="AF334" s="1" t="s">
        <v>735</v>
      </c>
      <c r="AG334" s="19">
        <f>IF(AE334=0,1,0)</f>
        <v>0</v>
      </c>
      <c r="AH334" s="20"/>
      <c r="AI334" s="20"/>
      <c r="AJ334" s="20"/>
      <c r="AK334" s="1">
        <v>1</v>
      </c>
      <c r="AL334" s="1" t="s">
        <v>737</v>
      </c>
      <c r="AM334" s="19">
        <f>IF(AK334=0,1,0)</f>
        <v>0</v>
      </c>
      <c r="AN334" s="20"/>
      <c r="AO334" s="20"/>
      <c r="AP334" s="20"/>
      <c r="AQ334" s="20"/>
      <c r="AR334" s="20"/>
      <c r="AS334" s="20"/>
      <c r="AT334" s="1">
        <v>1</v>
      </c>
      <c r="AU334" s="1" t="s">
        <v>736</v>
      </c>
      <c r="AV334" s="19">
        <f>IF(AT334=0,1,0)</f>
        <v>0</v>
      </c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1">
        <v>0</v>
      </c>
      <c r="BJ334" s="1"/>
      <c r="BK334" s="19">
        <f>IF(BI334=0,1,0)</f>
        <v>1</v>
      </c>
      <c r="BL334" s="20"/>
      <c r="BM334" s="20"/>
      <c r="BN334" s="20"/>
      <c r="BO334" s="20"/>
      <c r="BP334" s="20"/>
      <c r="BQ334" s="20"/>
      <c r="BR334" s="20"/>
      <c r="BS334" s="4"/>
      <c r="BT334" s="20"/>
      <c r="BU334" s="20"/>
      <c r="BV334" s="20"/>
      <c r="BW334" s="48">
        <f t="shared" si="17"/>
        <v>75</v>
      </c>
      <c r="BX334" s="38"/>
    </row>
    <row r="335" spans="1:76" s="13" customFormat="1" ht="30.75" customHeight="1" x14ac:dyDescent="0.25">
      <c r="A335" s="39">
        <v>331</v>
      </c>
      <c r="B335" s="39"/>
      <c r="G335" s="4" t="s">
        <v>237</v>
      </c>
      <c r="H335" s="4"/>
      <c r="I335" s="46"/>
      <c r="J335" s="19">
        <f>IF(H335=0,1,0)</f>
        <v>1</v>
      </c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4"/>
      <c r="W335" s="4"/>
      <c r="X335" s="1"/>
      <c r="Y335" s="1"/>
      <c r="Z335" s="19">
        <f>IF(X335=0,1,0)</f>
        <v>1</v>
      </c>
      <c r="AA335" s="20"/>
      <c r="AB335" s="20"/>
      <c r="AC335" s="20"/>
      <c r="AD335" s="20"/>
      <c r="AE335" s="1"/>
      <c r="AF335" s="1"/>
      <c r="AG335" s="19">
        <f>IF(AE335=0,1,0)</f>
        <v>1</v>
      </c>
      <c r="AH335" s="20"/>
      <c r="AI335" s="20"/>
      <c r="AJ335" s="20"/>
      <c r="AK335" s="1"/>
      <c r="AL335" s="1"/>
      <c r="AM335" s="19">
        <f>IF(AK335=0,1,0)</f>
        <v>1</v>
      </c>
      <c r="AN335" s="20"/>
      <c r="AO335" s="20"/>
      <c r="AP335" s="20"/>
      <c r="AQ335" s="20"/>
      <c r="AR335" s="20"/>
      <c r="AS335" s="20"/>
      <c r="AT335" s="1"/>
      <c r="AU335" s="1"/>
      <c r="AV335" s="19">
        <f>IF(AT335=0,1,0)</f>
        <v>1</v>
      </c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1"/>
      <c r="BJ335" s="1"/>
      <c r="BK335" s="19">
        <f>IF(BI335=0,1,0)</f>
        <v>1</v>
      </c>
      <c r="BL335" s="20"/>
      <c r="BM335" s="20"/>
      <c r="BN335" s="20"/>
      <c r="BO335" s="20"/>
      <c r="BP335" s="20"/>
      <c r="BQ335" s="20"/>
      <c r="BR335" s="20"/>
      <c r="BS335" s="4"/>
      <c r="BT335" s="20"/>
      <c r="BU335" s="20"/>
      <c r="BV335" s="20"/>
      <c r="BW335" s="48">
        <f t="shared" si="17"/>
        <v>0</v>
      </c>
      <c r="BX335" s="38"/>
    </row>
    <row r="336" spans="1:76" s="13" customFormat="1" ht="30.75" customHeight="1" x14ac:dyDescent="0.25">
      <c r="A336" s="39">
        <v>332</v>
      </c>
      <c r="B336" s="39"/>
      <c r="G336" s="4" t="s">
        <v>238</v>
      </c>
      <c r="H336" s="4"/>
      <c r="I336" s="46"/>
      <c r="J336" s="19">
        <f>IF(H336=0,1,0)</f>
        <v>1</v>
      </c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4"/>
      <c r="W336" s="4"/>
      <c r="X336" s="1"/>
      <c r="Y336" s="1"/>
      <c r="Z336" s="19">
        <f>IF(X336=0,1,0)</f>
        <v>1</v>
      </c>
      <c r="AA336" s="20"/>
      <c r="AB336" s="20"/>
      <c r="AC336" s="20"/>
      <c r="AD336" s="20"/>
      <c r="AE336" s="1"/>
      <c r="AF336" s="1"/>
      <c r="AG336" s="19">
        <f>IF(AE336=0,1,0)</f>
        <v>1</v>
      </c>
      <c r="AH336" s="20"/>
      <c r="AI336" s="20"/>
      <c r="AJ336" s="20"/>
      <c r="AK336" s="1"/>
      <c r="AL336" s="1"/>
      <c r="AM336" s="19">
        <f>IF(AK336=0,1,0)</f>
        <v>1</v>
      </c>
      <c r="AN336" s="20"/>
      <c r="AO336" s="20"/>
      <c r="AP336" s="20"/>
      <c r="AQ336" s="20"/>
      <c r="AR336" s="20"/>
      <c r="AS336" s="20"/>
      <c r="AT336" s="1"/>
      <c r="AU336" s="1"/>
      <c r="AV336" s="19">
        <f>IF(AT336=0,1,0)</f>
        <v>1</v>
      </c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1"/>
      <c r="BJ336" s="1"/>
      <c r="BK336" s="19">
        <f>IF(BI336=0,1,0)</f>
        <v>1</v>
      </c>
      <c r="BL336" s="20"/>
      <c r="BM336" s="20"/>
      <c r="BN336" s="20"/>
      <c r="BO336" s="20"/>
      <c r="BP336" s="20"/>
      <c r="BQ336" s="20"/>
      <c r="BR336" s="20"/>
      <c r="BS336" s="4"/>
      <c r="BT336" s="20"/>
      <c r="BU336" s="20"/>
      <c r="BV336" s="20"/>
      <c r="BW336" s="48">
        <f t="shared" si="17"/>
        <v>0</v>
      </c>
      <c r="BX336" s="38"/>
    </row>
    <row r="337" spans="1:76" s="13" customFormat="1" ht="30.75" customHeight="1" x14ac:dyDescent="0.25">
      <c r="A337" s="39">
        <v>333</v>
      </c>
      <c r="B337" s="39">
        <v>84</v>
      </c>
      <c r="D337" s="13" t="s">
        <v>74</v>
      </c>
      <c r="E337" s="85" t="s">
        <v>223</v>
      </c>
      <c r="F337" s="62">
        <v>43014</v>
      </c>
      <c r="G337" s="4" t="s">
        <v>239</v>
      </c>
      <c r="H337" s="4"/>
      <c r="I337" s="46"/>
      <c r="J337" s="19">
        <f t="shared" si="11"/>
        <v>1</v>
      </c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4">
        <v>0</v>
      </c>
      <c r="W337" s="4"/>
      <c r="X337" s="1">
        <v>0</v>
      </c>
      <c r="Y337" s="1"/>
      <c r="Z337" s="19">
        <f t="shared" si="12"/>
        <v>1</v>
      </c>
      <c r="AA337" s="20"/>
      <c r="AB337" s="20"/>
      <c r="AC337" s="20"/>
      <c r="AD337" s="20"/>
      <c r="AE337" s="1">
        <v>0</v>
      </c>
      <c r="AF337" s="1"/>
      <c r="AG337" s="19">
        <f t="shared" si="13"/>
        <v>1</v>
      </c>
      <c r="AH337" s="20"/>
      <c r="AI337" s="20"/>
      <c r="AJ337" s="20"/>
      <c r="AK337" s="1">
        <v>0</v>
      </c>
      <c r="AL337" s="1"/>
      <c r="AM337" s="19">
        <f t="shared" si="14"/>
        <v>1</v>
      </c>
      <c r="AN337" s="20"/>
      <c r="AO337" s="20"/>
      <c r="AP337" s="20"/>
      <c r="AQ337" s="20"/>
      <c r="AR337" s="20"/>
      <c r="AS337" s="20"/>
      <c r="AT337" s="1">
        <v>0</v>
      </c>
      <c r="AU337" s="1"/>
      <c r="AV337" s="19">
        <f t="shared" si="15"/>
        <v>1</v>
      </c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1">
        <v>0</v>
      </c>
      <c r="BJ337" s="1"/>
      <c r="BK337" s="19">
        <f t="shared" si="16"/>
        <v>1</v>
      </c>
      <c r="BL337" s="20"/>
      <c r="BM337" s="20"/>
      <c r="BN337" s="20"/>
      <c r="BO337" s="20"/>
      <c r="BP337" s="20"/>
      <c r="BQ337" s="20"/>
      <c r="BR337" s="20"/>
      <c r="BS337" s="4"/>
      <c r="BT337" s="20"/>
      <c r="BU337" s="20"/>
      <c r="BV337" s="20"/>
      <c r="BW337" s="48">
        <f t="shared" si="17"/>
        <v>0</v>
      </c>
      <c r="BX337" s="38"/>
    </row>
    <row r="338" spans="1:76" s="13" customFormat="1" ht="30.75" customHeight="1" x14ac:dyDescent="0.25">
      <c r="A338" s="39">
        <v>334</v>
      </c>
      <c r="B338" s="39"/>
      <c r="F338" s="58">
        <v>43014</v>
      </c>
      <c r="G338" s="4" t="s">
        <v>236</v>
      </c>
      <c r="H338" s="4"/>
      <c r="I338" s="46"/>
      <c r="J338" s="19">
        <f t="shared" si="11"/>
        <v>1</v>
      </c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4">
        <v>0</v>
      </c>
      <c r="W338" s="4"/>
      <c r="X338" s="1">
        <v>0</v>
      </c>
      <c r="Y338" s="1"/>
      <c r="Z338" s="19">
        <f t="shared" si="12"/>
        <v>1</v>
      </c>
      <c r="AA338" s="20"/>
      <c r="AB338" s="20"/>
      <c r="AC338" s="20"/>
      <c r="AD338" s="20"/>
      <c r="AE338" s="1">
        <v>0</v>
      </c>
      <c r="AF338" s="1"/>
      <c r="AG338" s="19">
        <f t="shared" si="13"/>
        <v>1</v>
      </c>
      <c r="AH338" s="20"/>
      <c r="AI338" s="20"/>
      <c r="AJ338" s="20"/>
      <c r="AK338" s="1">
        <v>0</v>
      </c>
      <c r="AL338" s="1"/>
      <c r="AM338" s="19">
        <f t="shared" si="14"/>
        <v>1</v>
      </c>
      <c r="AN338" s="20"/>
      <c r="AO338" s="20"/>
      <c r="AP338" s="20"/>
      <c r="AQ338" s="20"/>
      <c r="AR338" s="20"/>
      <c r="AS338" s="20"/>
      <c r="AT338" s="1">
        <v>0</v>
      </c>
      <c r="AU338" s="1"/>
      <c r="AV338" s="19">
        <f t="shared" si="15"/>
        <v>1</v>
      </c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1">
        <v>0</v>
      </c>
      <c r="BJ338" s="1"/>
      <c r="BK338" s="19">
        <f t="shared" si="16"/>
        <v>1</v>
      </c>
      <c r="BL338" s="20"/>
      <c r="BM338" s="20"/>
      <c r="BN338" s="20"/>
      <c r="BO338" s="20"/>
      <c r="BP338" s="20"/>
      <c r="BQ338" s="20"/>
      <c r="BR338" s="20"/>
      <c r="BS338" s="4"/>
      <c r="BT338" s="20"/>
      <c r="BU338" s="20"/>
      <c r="BV338" s="20"/>
      <c r="BW338" s="48">
        <f t="shared" si="17"/>
        <v>0</v>
      </c>
      <c r="BX338" s="38"/>
    </row>
    <row r="339" spans="1:76" s="13" customFormat="1" ht="30.75" customHeight="1" x14ac:dyDescent="0.25">
      <c r="A339" s="39">
        <v>335</v>
      </c>
      <c r="B339" s="39"/>
      <c r="G339" s="4" t="s">
        <v>237</v>
      </c>
      <c r="H339" s="37"/>
      <c r="I339" s="46"/>
      <c r="J339" s="19">
        <f t="shared" si="11"/>
        <v>1</v>
      </c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4"/>
      <c r="W339" s="86"/>
      <c r="X339" s="1"/>
      <c r="Y339" s="86"/>
      <c r="Z339" s="19">
        <f t="shared" si="12"/>
        <v>1</v>
      </c>
      <c r="AA339" s="20"/>
      <c r="AB339" s="20"/>
      <c r="AC339" s="20"/>
      <c r="AD339" s="20"/>
      <c r="AE339" s="1"/>
      <c r="AF339" s="1"/>
      <c r="AG339" s="19">
        <f t="shared" si="13"/>
        <v>1</v>
      </c>
      <c r="AH339" s="20"/>
      <c r="AI339" s="20"/>
      <c r="AJ339" s="20"/>
      <c r="AK339" s="1"/>
      <c r="AL339" s="86"/>
      <c r="AM339" s="19">
        <f t="shared" si="14"/>
        <v>1</v>
      </c>
      <c r="AN339" s="20"/>
      <c r="AO339" s="20"/>
      <c r="AP339" s="20"/>
      <c r="AQ339" s="20"/>
      <c r="AR339" s="20"/>
      <c r="AS339" s="20"/>
      <c r="AT339" s="1"/>
      <c r="AU339" s="86"/>
      <c r="AV339" s="19">
        <f t="shared" si="15"/>
        <v>1</v>
      </c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1"/>
      <c r="BJ339" s="1"/>
      <c r="BK339" s="19">
        <f t="shared" si="16"/>
        <v>1</v>
      </c>
      <c r="BL339" s="20"/>
      <c r="BM339" s="20"/>
      <c r="BN339" s="20"/>
      <c r="BO339" s="20"/>
      <c r="BP339" s="20"/>
      <c r="BQ339" s="20"/>
      <c r="BR339" s="20"/>
      <c r="BS339" s="4"/>
      <c r="BT339" s="20"/>
      <c r="BU339" s="20"/>
      <c r="BV339" s="20"/>
      <c r="BW339" s="48">
        <f t="shared" si="17"/>
        <v>0</v>
      </c>
      <c r="BX339" s="38"/>
    </row>
    <row r="340" spans="1:76" s="13" customFormat="1" ht="30.75" customHeight="1" x14ac:dyDescent="0.25">
      <c r="A340" s="39">
        <v>336</v>
      </c>
      <c r="B340" s="39"/>
      <c r="G340" s="4" t="s">
        <v>238</v>
      </c>
      <c r="H340" s="37"/>
      <c r="I340" s="46"/>
      <c r="J340" s="19">
        <f t="shared" si="11"/>
        <v>1</v>
      </c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4"/>
      <c r="W340" s="4"/>
      <c r="X340" s="1"/>
      <c r="Y340" s="1"/>
      <c r="Z340" s="19">
        <f t="shared" si="12"/>
        <v>1</v>
      </c>
      <c r="AA340" s="20"/>
      <c r="AB340" s="20"/>
      <c r="AC340" s="20"/>
      <c r="AD340" s="20"/>
      <c r="AE340" s="1"/>
      <c r="AF340" s="1"/>
      <c r="AG340" s="19">
        <f t="shared" si="13"/>
        <v>1</v>
      </c>
      <c r="AH340" s="20"/>
      <c r="AI340" s="20"/>
      <c r="AJ340" s="20"/>
      <c r="AK340" s="1"/>
      <c r="AL340" s="1"/>
      <c r="AM340" s="19">
        <f t="shared" si="14"/>
        <v>1</v>
      </c>
      <c r="AN340" s="20"/>
      <c r="AO340" s="20"/>
      <c r="AP340" s="20"/>
      <c r="AQ340" s="20"/>
      <c r="AR340" s="20"/>
      <c r="AS340" s="20"/>
      <c r="AT340" s="1"/>
      <c r="AU340" s="1"/>
      <c r="AV340" s="19">
        <f t="shared" si="15"/>
        <v>1</v>
      </c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1"/>
      <c r="BJ340" s="1"/>
      <c r="BK340" s="19">
        <f t="shared" si="16"/>
        <v>1</v>
      </c>
      <c r="BL340" s="20"/>
      <c r="BM340" s="20"/>
      <c r="BN340" s="20"/>
      <c r="BO340" s="20"/>
      <c r="BP340" s="20"/>
      <c r="BQ340" s="20"/>
      <c r="BR340" s="20"/>
      <c r="BS340" s="4"/>
      <c r="BT340" s="20"/>
      <c r="BU340" s="20"/>
      <c r="BV340" s="20"/>
      <c r="BW340" s="48">
        <f t="shared" si="17"/>
        <v>0</v>
      </c>
      <c r="BX340" s="38"/>
    </row>
    <row r="341" spans="1:76" s="13" customFormat="1" ht="30.75" customHeight="1" x14ac:dyDescent="0.25">
      <c r="A341" s="39">
        <v>337</v>
      </c>
      <c r="B341" s="39">
        <v>85</v>
      </c>
      <c r="D341" s="13" t="s">
        <v>75</v>
      </c>
      <c r="E341" s="13" t="s">
        <v>224</v>
      </c>
      <c r="F341" s="58">
        <v>43014</v>
      </c>
      <c r="G341" s="4" t="s">
        <v>239</v>
      </c>
      <c r="H341" s="4"/>
      <c r="I341" s="46"/>
      <c r="J341" s="19">
        <f t="shared" si="11"/>
        <v>1</v>
      </c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4">
        <v>0</v>
      </c>
      <c r="W341" s="4"/>
      <c r="X341" s="1">
        <v>0</v>
      </c>
      <c r="Y341" s="1"/>
      <c r="Z341" s="19">
        <f t="shared" si="12"/>
        <v>1</v>
      </c>
      <c r="AA341" s="20"/>
      <c r="AB341" s="20"/>
      <c r="AC341" s="20"/>
      <c r="AD341" s="20"/>
      <c r="AE341" s="1">
        <v>0</v>
      </c>
      <c r="AF341" s="1"/>
      <c r="AG341" s="19">
        <f t="shared" si="13"/>
        <v>1</v>
      </c>
      <c r="AH341" s="20"/>
      <c r="AI341" s="20"/>
      <c r="AJ341" s="20"/>
      <c r="AK341" s="1">
        <v>0</v>
      </c>
      <c r="AL341" s="1"/>
      <c r="AM341" s="19">
        <f t="shared" si="14"/>
        <v>1</v>
      </c>
      <c r="AN341" s="20"/>
      <c r="AO341" s="20"/>
      <c r="AP341" s="20"/>
      <c r="AQ341" s="20"/>
      <c r="AR341" s="20"/>
      <c r="AS341" s="20"/>
      <c r="AT341" s="1">
        <v>0</v>
      </c>
      <c r="AU341" s="1"/>
      <c r="AV341" s="19">
        <f t="shared" si="15"/>
        <v>1</v>
      </c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1">
        <v>0</v>
      </c>
      <c r="BJ341" s="1"/>
      <c r="BK341" s="19">
        <f t="shared" si="16"/>
        <v>1</v>
      </c>
      <c r="BL341" s="20"/>
      <c r="BM341" s="20"/>
      <c r="BN341" s="20"/>
      <c r="BO341" s="20"/>
      <c r="BP341" s="20"/>
      <c r="BQ341" s="20"/>
      <c r="BR341" s="20"/>
      <c r="BS341" s="4"/>
      <c r="BT341" s="20"/>
      <c r="BU341" s="20"/>
      <c r="BV341" s="20"/>
      <c r="BW341" s="48">
        <f t="shared" si="17"/>
        <v>0</v>
      </c>
      <c r="BX341" s="38"/>
    </row>
    <row r="342" spans="1:76" s="13" customFormat="1" ht="30.75" customHeight="1" x14ac:dyDescent="0.25">
      <c r="A342" s="39">
        <v>338</v>
      </c>
      <c r="B342" s="39"/>
      <c r="F342" s="58">
        <v>43014</v>
      </c>
      <c r="G342" s="4" t="s">
        <v>236</v>
      </c>
      <c r="H342" s="4"/>
      <c r="I342" s="46"/>
      <c r="J342" s="19">
        <f>IF(H342=0,1,0)</f>
        <v>1</v>
      </c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4">
        <v>0</v>
      </c>
      <c r="W342" s="4"/>
      <c r="X342" s="1">
        <v>0</v>
      </c>
      <c r="Y342" s="1"/>
      <c r="Z342" s="19">
        <f>IF(X342=0,1,0)</f>
        <v>1</v>
      </c>
      <c r="AA342" s="20"/>
      <c r="AB342" s="20"/>
      <c r="AC342" s="20"/>
      <c r="AD342" s="20"/>
      <c r="AE342" s="1">
        <v>0</v>
      </c>
      <c r="AF342" s="1"/>
      <c r="AG342" s="19">
        <f>IF(AE342=0,1,0)</f>
        <v>1</v>
      </c>
      <c r="AH342" s="20"/>
      <c r="AI342" s="20"/>
      <c r="AJ342" s="20"/>
      <c r="AK342" s="1">
        <v>0</v>
      </c>
      <c r="AL342" s="1"/>
      <c r="AM342" s="19">
        <f>IF(AK342=0,1,0)</f>
        <v>1</v>
      </c>
      <c r="AN342" s="20"/>
      <c r="AO342" s="20"/>
      <c r="AP342" s="20"/>
      <c r="AQ342" s="20"/>
      <c r="AR342" s="20"/>
      <c r="AS342" s="20"/>
      <c r="AT342" s="1">
        <v>0</v>
      </c>
      <c r="AU342" s="1"/>
      <c r="AV342" s="19">
        <f>IF(AT342=0,1,0)</f>
        <v>1</v>
      </c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1">
        <v>0</v>
      </c>
      <c r="BJ342" s="1"/>
      <c r="BK342" s="19">
        <f>IF(BI342=0,1,0)</f>
        <v>1</v>
      </c>
      <c r="BL342" s="20"/>
      <c r="BM342" s="20"/>
      <c r="BN342" s="20"/>
      <c r="BO342" s="20"/>
      <c r="BP342" s="20"/>
      <c r="BQ342" s="20"/>
      <c r="BR342" s="20"/>
      <c r="BS342" s="4"/>
      <c r="BT342" s="20"/>
      <c r="BU342" s="20"/>
      <c r="BV342" s="20"/>
      <c r="BW342" s="48">
        <f t="shared" si="17"/>
        <v>0</v>
      </c>
      <c r="BX342" s="38"/>
    </row>
    <row r="343" spans="1:76" s="13" customFormat="1" ht="30.75" customHeight="1" x14ac:dyDescent="0.25">
      <c r="A343" s="39">
        <v>339</v>
      </c>
      <c r="B343" s="39"/>
      <c r="G343" s="4" t="s">
        <v>237</v>
      </c>
      <c r="H343" s="4"/>
      <c r="I343" s="46"/>
      <c r="J343" s="19">
        <f>IF(H343=0,1,0)</f>
        <v>1</v>
      </c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4"/>
      <c r="W343" s="4"/>
      <c r="X343" s="1"/>
      <c r="Y343" s="1"/>
      <c r="Z343" s="19">
        <f>IF(X343=0,1,0)</f>
        <v>1</v>
      </c>
      <c r="AA343" s="20"/>
      <c r="AB343" s="20"/>
      <c r="AC343" s="20"/>
      <c r="AD343" s="20"/>
      <c r="AE343" s="1"/>
      <c r="AF343" s="1"/>
      <c r="AG343" s="19">
        <f>IF(AE343=0,1,0)</f>
        <v>1</v>
      </c>
      <c r="AH343" s="20"/>
      <c r="AI343" s="20"/>
      <c r="AJ343" s="20"/>
      <c r="AK343" s="1"/>
      <c r="AL343" s="1"/>
      <c r="AM343" s="19">
        <f>IF(AK343=0,1,0)</f>
        <v>1</v>
      </c>
      <c r="AN343" s="20"/>
      <c r="AO343" s="20"/>
      <c r="AP343" s="20"/>
      <c r="AQ343" s="20"/>
      <c r="AR343" s="20"/>
      <c r="AS343" s="20"/>
      <c r="AT343" s="1"/>
      <c r="AU343" s="1"/>
      <c r="AV343" s="19">
        <f>IF(AT343=0,1,0)</f>
        <v>1</v>
      </c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1"/>
      <c r="BJ343" s="1"/>
      <c r="BK343" s="19">
        <f>IF(BI343=0,1,0)</f>
        <v>1</v>
      </c>
      <c r="BL343" s="20"/>
      <c r="BM343" s="20"/>
      <c r="BN343" s="20"/>
      <c r="BO343" s="20"/>
      <c r="BP343" s="20"/>
      <c r="BQ343" s="20"/>
      <c r="BR343" s="20"/>
      <c r="BS343" s="4"/>
      <c r="BT343" s="20"/>
      <c r="BU343" s="20"/>
      <c r="BV343" s="20"/>
      <c r="BW343" s="48">
        <f t="shared" si="17"/>
        <v>0</v>
      </c>
      <c r="BX343" s="38"/>
    </row>
    <row r="344" spans="1:76" s="13" customFormat="1" ht="30.75" customHeight="1" x14ac:dyDescent="0.25">
      <c r="A344" s="39">
        <v>340</v>
      </c>
      <c r="B344" s="39"/>
      <c r="G344" s="4" t="s">
        <v>238</v>
      </c>
      <c r="H344" s="4"/>
      <c r="I344" s="46"/>
      <c r="J344" s="19">
        <f>IF(H344=0,1,0)</f>
        <v>1</v>
      </c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4"/>
      <c r="W344" s="4"/>
      <c r="X344" s="1"/>
      <c r="Y344" s="1"/>
      <c r="Z344" s="19">
        <f>IF(X344=0,1,0)</f>
        <v>1</v>
      </c>
      <c r="AA344" s="20"/>
      <c r="AB344" s="20"/>
      <c r="AC344" s="20"/>
      <c r="AD344" s="20"/>
      <c r="AE344" s="1"/>
      <c r="AF344" s="1"/>
      <c r="AG344" s="19">
        <f>IF(AE344=0,1,0)</f>
        <v>1</v>
      </c>
      <c r="AH344" s="20"/>
      <c r="AI344" s="20"/>
      <c r="AJ344" s="20"/>
      <c r="AK344" s="1"/>
      <c r="AL344" s="1"/>
      <c r="AM344" s="19">
        <f>IF(AK344=0,1,0)</f>
        <v>1</v>
      </c>
      <c r="AN344" s="20"/>
      <c r="AO344" s="20"/>
      <c r="AP344" s="20"/>
      <c r="AQ344" s="20"/>
      <c r="AR344" s="20"/>
      <c r="AS344" s="20"/>
      <c r="AT344" s="1"/>
      <c r="AU344" s="1"/>
      <c r="AV344" s="19">
        <f>IF(AT344=0,1,0)</f>
        <v>1</v>
      </c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1"/>
      <c r="BJ344" s="1"/>
      <c r="BK344" s="19">
        <f>IF(BI344=0,1,0)</f>
        <v>1</v>
      </c>
      <c r="BL344" s="20"/>
      <c r="BM344" s="20"/>
      <c r="BN344" s="20"/>
      <c r="BO344" s="20"/>
      <c r="BP344" s="20"/>
      <c r="BQ344" s="20"/>
      <c r="BR344" s="20"/>
      <c r="BS344" s="4"/>
      <c r="BT344" s="20"/>
      <c r="BU344" s="20"/>
      <c r="BV344" s="20"/>
      <c r="BW344" s="48">
        <f t="shared" si="17"/>
        <v>0</v>
      </c>
      <c r="BX344" s="38"/>
    </row>
    <row r="345" spans="1:76" s="13" customFormat="1" ht="30.75" customHeight="1" x14ac:dyDescent="0.25">
      <c r="A345" s="39"/>
      <c r="B345" s="39"/>
      <c r="G345" s="46"/>
      <c r="H345" s="46"/>
      <c r="I345" s="46"/>
      <c r="J345" s="19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4"/>
      <c r="W345" s="4"/>
      <c r="X345" s="1"/>
      <c r="Y345" s="1"/>
      <c r="Z345" s="19"/>
      <c r="AA345" s="20"/>
      <c r="AB345" s="20"/>
      <c r="AC345" s="20"/>
      <c r="AD345" s="20"/>
      <c r="AE345" s="1"/>
      <c r="AF345" s="1"/>
      <c r="AG345" s="19"/>
      <c r="AH345" s="20"/>
      <c r="AI345" s="20"/>
      <c r="AJ345" s="20"/>
      <c r="AK345" s="1"/>
      <c r="AL345" s="1"/>
      <c r="AM345" s="19"/>
      <c r="AN345" s="20"/>
      <c r="AO345" s="20"/>
      <c r="AP345" s="20"/>
      <c r="AQ345" s="20"/>
      <c r="AR345" s="20"/>
      <c r="AS345" s="20"/>
      <c r="AT345" s="1"/>
      <c r="AU345" s="1"/>
      <c r="AV345" s="19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1"/>
      <c r="BJ345" s="1"/>
      <c r="BK345" s="19"/>
      <c r="BL345" s="20"/>
      <c r="BM345" s="20"/>
      <c r="BN345" s="20"/>
      <c r="BO345" s="20"/>
      <c r="BP345" s="20"/>
      <c r="BQ345" s="20"/>
      <c r="BR345" s="20"/>
      <c r="BS345" s="4"/>
      <c r="BT345" s="20"/>
      <c r="BU345" s="20"/>
      <c r="BV345" s="20"/>
      <c r="BW345" s="48"/>
      <c r="BX345" s="38"/>
    </row>
    <row r="346" spans="1:76" x14ac:dyDescent="0.25">
      <c r="A346" s="42"/>
      <c r="B346" s="42"/>
      <c r="C346" s="42"/>
      <c r="D346" s="14" t="s">
        <v>745</v>
      </c>
      <c r="E346" s="14"/>
      <c r="F346" s="14"/>
      <c r="G346" s="14" t="s">
        <v>239</v>
      </c>
      <c r="H346" s="83">
        <f>$B$341-J346</f>
        <v>82</v>
      </c>
      <c r="I346" s="49"/>
      <c r="J346" s="22">
        <f>SUM(J5,J9,J13,J17,J21,J25,J29,J33,J37,J41,J45,J49,J53,J57,J61,J65,J69,J73,J77,J81,J85,J89,J93,J97,J101,J105,J109,J113,J117,J121,J125,J129,J133,J137,J141,J145,J149,J153,J157,J161,J165,J169,J173,J177,J181,J185,J189,J193,J197,J201,J205,J209,J213,J217,J221,J225,J229,J233,J237,J241,J245,J249,J253,J257,J261,J265,J269,J273,J277,J281,J285,J289,J293,J297,J301,J305,J309,J313,J317,J321,J325,J329,J333,J337,J341)</f>
        <v>3</v>
      </c>
      <c r="K346" s="22">
        <f t="shared" ref="K346:V346" si="18">SUM(K5,K9,K13,K17,K21,K25,K29,K33,K37,K41,K45,K49,K53,K57,K61,K65,K69,K73,K77,K81,K85,K89,K93,K97,K101,K105,K109,K113,K117,K121,K125,K129,K133,K137,K141,K145,K149,K153,K157,K161,K165,K169,K173,K177,K181,K185,K189,K193,K197,K201,K205,K209,K213,K217,K221,K225,K229,K233,K237,K241,K245,K249,K253,K257,K261,K265,K269,K273,K277,K281,K285,K289,K293,K297,K301,K305,K309,K313,K317,K321,K325,K329,K333,K337,K341)</f>
        <v>0</v>
      </c>
      <c r="L346" s="22">
        <f t="shared" si="18"/>
        <v>0</v>
      </c>
      <c r="M346" s="22">
        <f t="shared" si="18"/>
        <v>0</v>
      </c>
      <c r="N346" s="22">
        <f t="shared" si="18"/>
        <v>1</v>
      </c>
      <c r="O346" s="22">
        <f t="shared" si="18"/>
        <v>2</v>
      </c>
      <c r="P346" s="22">
        <f t="shared" si="18"/>
        <v>1</v>
      </c>
      <c r="Q346" s="22">
        <f t="shared" si="18"/>
        <v>1</v>
      </c>
      <c r="R346" s="22">
        <f t="shared" si="18"/>
        <v>0</v>
      </c>
      <c r="S346" s="22">
        <f t="shared" si="18"/>
        <v>0</v>
      </c>
      <c r="T346" s="22">
        <f t="shared" si="18"/>
        <v>0</v>
      </c>
      <c r="U346" s="22">
        <f t="shared" si="18"/>
        <v>0</v>
      </c>
      <c r="V346" s="22">
        <f t="shared" si="18"/>
        <v>71</v>
      </c>
      <c r="W346" s="22"/>
      <c r="X346" s="22">
        <f>SUM(X5,X9,X13,X17,X21,X25,X29,X33,X37,X41,X45,X49,X53,X57,X61,X65,X69,X73,X77,X81,X85,X89,X93,X97,X101,X105,X109,X113,X117,X121,X125,X129,X133,X137,X141,X145,X149,X153,X157,X161,X165,X169,X173,X177,X181,X185,X189,X193,X197,X201,X205,X209,X213,X217,X221,X225,X229,X233,X237,X241,X245,X249,X253,X257,X261,X265,X269,X273,X277,X281,X285,X289,X293,X297,X301,X305,X309,X313,X317,X321,X325,X329,X333,X337,X341)</f>
        <v>29</v>
      </c>
      <c r="Y346" s="3"/>
      <c r="Z346" s="22">
        <f t="shared" ref="Z346:AE346" si="19">SUM(Z5,Z9,Z13,Z17,Z21,Z25,Z29,Z33,Z37,Z41,Z45,Z49,Z53,Z57,Z61,Z65,Z69,Z73,Z77,Z81,Z85,Z89,Z93,Z97,Z101,Z105,Z109,Z113,Z117,Z121,Z125,Z129,Z133,Z137,Z141,Z145,Z149,Z153,Z157,Z161,Z165,Z169,Z173,Z177,Z181,Z185,Z189,Z193,Z197,Z201,Z205,Z209,Z213,Z217,Z221,Z225,Z229,Z233,Z237,Z241,Z245,Z249,Z253,Z257,Z261,Z265,Z269,Z273,Z277,Z281,Z285,Z289,Z293,Z297,Z301,Z305,Z309,Z313,Z317,Z321,Z325,Z329,Z333,Z337,Z341)</f>
        <v>56</v>
      </c>
      <c r="AA346" s="22">
        <f t="shared" si="19"/>
        <v>0</v>
      </c>
      <c r="AB346" s="22">
        <f t="shared" si="19"/>
        <v>7</v>
      </c>
      <c r="AC346" s="22">
        <f t="shared" si="19"/>
        <v>0</v>
      </c>
      <c r="AD346" s="22">
        <f t="shared" si="19"/>
        <v>10</v>
      </c>
      <c r="AE346" s="22">
        <f t="shared" si="19"/>
        <v>39</v>
      </c>
      <c r="AF346" s="3"/>
      <c r="AG346" s="22">
        <f t="shared" ref="AG346:AK349" si="20">SUM(AG5,AG9,AG13,AG17,AG21,AG25,AG29,AG33,AG37,AG41,AG45,AG49,AG53,AG57,AG61,AG65,AG69,AG73,AG77,AG81,AG85,AG89,AG93,AG97,AG101,AG105,AG109,AG113,AG117,AG121,AG125,AG129,AG133,AG137,AG141,AG145,AG149,AG153,AG157,AG161,AG165,AG169,AG173,AG177,AG181,AG185,AG189,AG193,AG197,AG201,AG205,AG209,AG213,AG217,AG221,AG225,AG229,AG233,AG237,AG241,AG245,AG249,AG253,AG257,AG261,AG265,AG269,AG273,AG277,AG281,AG285,AG289,AG293,AG297,AG301,AG305,AG309,AG313,AG317,AG321,AG325,AG329,AG333,AG337,AG341)</f>
        <v>46</v>
      </c>
      <c r="AH346" s="22">
        <f t="shared" si="20"/>
        <v>0</v>
      </c>
      <c r="AI346" s="22">
        <f t="shared" si="20"/>
        <v>0</v>
      </c>
      <c r="AJ346" s="22">
        <f t="shared" si="20"/>
        <v>0</v>
      </c>
      <c r="AK346" s="22">
        <f t="shared" si="20"/>
        <v>82</v>
      </c>
      <c r="AL346" s="3"/>
      <c r="AM346" s="22">
        <f t="shared" ref="AM346:AT346" si="21">SUM(AM5,AM9,AM13,AM17,AM21,AM25,AM29,AM33,AM37,AM41,AM45,AM49,AM53,AM57,AM61,AM65,AM69,AM73,AM77,AM81,AM85,AM89,AM93,AM97,AM101,AM105,AM109,AM113,AM117,AM121,AM125,AM129,AM133,AM137,AM141,AM145,AM149,AM153,AM157,AM161,AM165,AM169,AM173,AM177,AM181,AM185,AM189,AM193,AM197,AM201,AM205,AM209,AM213,AM217,AM221,AM225,AM229,AM233,AM237,AM241,AM245,AM249,AM253,AM257,AM261,AM265,AM269,AM273,AM277,AM281,AM285,AM289,AM293,AM297,AM301,AM305,AM309,AM313,AM317,AM321,AM325,AM329,AM333,AM337,AM341)</f>
        <v>3</v>
      </c>
      <c r="AN346" s="22">
        <f t="shared" si="21"/>
        <v>0</v>
      </c>
      <c r="AO346" s="22">
        <f t="shared" si="21"/>
        <v>1</v>
      </c>
      <c r="AP346" s="22">
        <f t="shared" si="21"/>
        <v>0</v>
      </c>
      <c r="AQ346" s="22">
        <f t="shared" si="21"/>
        <v>0</v>
      </c>
      <c r="AR346" s="22">
        <f t="shared" si="21"/>
        <v>0</v>
      </c>
      <c r="AS346" s="22">
        <f t="shared" si="21"/>
        <v>0</v>
      </c>
      <c r="AT346" s="22">
        <f t="shared" si="21"/>
        <v>67</v>
      </c>
      <c r="AU346" s="3"/>
      <c r="AV346" s="22">
        <f t="shared" ref="AV346:BI346" si="22">SUM(AV5,AV9,AV13,AV17,AV21,AV25,AV29,AV33,AV37,AV41,AV45,AV49,AV53,AV57,AV61,AV65,AV69,AV73,AV77,AV81,AV85,AV89,AV93,AV97,AV101,AV105,AV109,AV113,AV117,AV121,AV125,AV129,AV133,AV137,AV141,AV145,AV149,AV153,AV157,AV161,AV165,AV169,AV173,AV177,AV181,AV185,AV189,AV193,AV197,AV201,AV205,AV209,AV213,AV217,AV221,AV225,AV229,AV233,AV237,AV241,AV245,AV249,AV253,AV257,AV261,AV265,AV269,AV273,AV277,AV281,AV285,AV289,AV293,AV297,AV301,AV305,AV309,AV313,AV317,AV321,AV325,AV329,AV333,AV337,AV341)</f>
        <v>18</v>
      </c>
      <c r="AW346" s="22">
        <f t="shared" si="22"/>
        <v>4</v>
      </c>
      <c r="AX346" s="22">
        <f t="shared" si="22"/>
        <v>2</v>
      </c>
      <c r="AY346" s="22">
        <f t="shared" si="22"/>
        <v>3</v>
      </c>
      <c r="AZ346" s="22">
        <f t="shared" si="22"/>
        <v>0</v>
      </c>
      <c r="BA346" s="22">
        <f t="shared" si="22"/>
        <v>2</v>
      </c>
      <c r="BB346" s="22">
        <f t="shared" si="22"/>
        <v>2</v>
      </c>
      <c r="BC346" s="22">
        <f t="shared" si="22"/>
        <v>0</v>
      </c>
      <c r="BD346" s="22">
        <f t="shared" si="22"/>
        <v>3</v>
      </c>
      <c r="BE346" s="22">
        <f t="shared" si="22"/>
        <v>8</v>
      </c>
      <c r="BF346" s="22">
        <f t="shared" si="22"/>
        <v>3</v>
      </c>
      <c r="BG346" s="22">
        <f t="shared" si="22"/>
        <v>12</v>
      </c>
      <c r="BH346" s="22">
        <f t="shared" si="22"/>
        <v>0</v>
      </c>
      <c r="BI346" s="22">
        <f t="shared" si="22"/>
        <v>68</v>
      </c>
      <c r="BJ346" s="3"/>
      <c r="BK346" s="22">
        <f t="shared" ref="BK346:BR346" si="23">SUM(BK5,BK9,BK13,BK17,BK21,BK25,BK29,BK33,BK37,BK41,BK45,BK49,BK53,BK57,BK61,BK65,BK69,BK73,BK77,BK81,BK85,BK89,BK93,BK97,BK101,BK105,BK109,BK113,BK117,BK121,BK125,BK129,BK133,BK137,BK141,BK145,BK149,BK153,BK157,BK161,BK165,BK169,BK173,BK177,BK181,BK185,BK189,BK193,BK197,BK201,BK205,BK209,BK213,BK217,BK221,BK225,BK229,BK233,BK237,BK241,BK245,BK249,BK253,BK257,BK261,BK265,BK269,BK273,BK277,BK281,BK285,BK289,BK293,BK297,BK301,BK305,BK309,BK313,BK317,BK321,BK325,BK329,BK333,BK337,BK341)</f>
        <v>17</v>
      </c>
      <c r="BL346" s="22">
        <f t="shared" si="23"/>
        <v>0</v>
      </c>
      <c r="BM346" s="22">
        <f t="shared" si="23"/>
        <v>0</v>
      </c>
      <c r="BN346" s="22">
        <f t="shared" si="23"/>
        <v>3</v>
      </c>
      <c r="BO346" s="22">
        <f t="shared" si="23"/>
        <v>0</v>
      </c>
      <c r="BP346" s="22">
        <f t="shared" si="23"/>
        <v>0</v>
      </c>
      <c r="BQ346" s="22">
        <f t="shared" si="23"/>
        <v>0</v>
      </c>
      <c r="BR346" s="22">
        <f t="shared" si="23"/>
        <v>0</v>
      </c>
      <c r="BS346" s="22"/>
      <c r="BT346" s="22">
        <f t="shared" ref="BT346:BV349" si="24">SUM(BT5,BT9,BT13,BT17,BT21,BT25,BT29,BT33,BT37,BT41,BT45,BT49,BT53,BT57,BT61,BT65,BT69,BT73,BT77,BT81,BT85,BT89,BT93,BT97,BT101,BT105,BT109,BT113,BT117,BT121,BT125,BT129,BT133,BT137,BT141,BT145,BT149,BT153,BT157,BT161,BT165,BT169,BT173,BT177,BT181,BT185,BT189,BT193,BT197,BT201,BT205,BT209,BT213,BT217,BT221,BT225,BT229,BT233,BT237,BT241,BT245,BT249,BT253,BT257,BT261,BT265,BT269,BT273,BT277,BT281,BT285,BT289,BT293,BT297,BT301,BT305,BT309,BT313,BT317,BT321,BT325,BT329,BT333,BT337,BT341)</f>
        <v>0</v>
      </c>
      <c r="BU346" s="22">
        <f t="shared" si="24"/>
        <v>0</v>
      </c>
      <c r="BV346" s="22">
        <f t="shared" si="24"/>
        <v>0</v>
      </c>
      <c r="BW346" s="22">
        <f>AVERAGE(BW5,BW9,BW13,BW17,BW21,BW25,BW29,BW33,BW37,BW41,BW45,BW49,BW53,BW57,BW61,BW65,BW69,BW73,BW77,BW81,BW85,BW89,BW93,BW97,BW101,BW105,BW109,BW113,BW117,BW121,BW125,BW129,BW133,BW137,BW141,BW145,BW149,BW153,BW157,BW161,BW165,BW169,BW173,BW177,BW181,BW185,BW189,BW193,BW197,BW201,BW205,BW209,BW213,BW217,BW221,BW225,BW229,BW233,BW237,BW241,BW245,BW249,BW253,BW257,BW261,BW265,BW269,BW273,BW277,BW281,BW285,BW289,BW293,BW297,BW301,BW305,BW309,BW313,BW317,BW321,BW325,BW329,BW333,BW337,BW341)</f>
        <v>58.241176470588236</v>
      </c>
      <c r="BX346" s="40"/>
    </row>
    <row r="347" spans="1:76" x14ac:dyDescent="0.25">
      <c r="A347" s="42"/>
      <c r="B347" s="42"/>
      <c r="C347" s="42"/>
      <c r="D347" s="14"/>
      <c r="E347" s="14"/>
      <c r="F347" s="14"/>
      <c r="G347" s="14" t="s">
        <v>236</v>
      </c>
      <c r="H347" s="83">
        <f t="shared" ref="H347:H349" si="25">$B$341-J347</f>
        <v>81</v>
      </c>
      <c r="I347" s="49"/>
      <c r="J347" s="22">
        <f t="shared" ref="J347:V349" si="26">SUM(J6,J10,J14,J18,J22,J26,J30,J34,J38,J42,J46,J50,J54,J58,J62,J66,J70,J74,J78,J82,J86,J90,J94,J98,J102,J106,J110,J114,J118,J122,J126,J130,J134,J138,J142,J146,J150,J154,J158,J162,J166,J170,J174,J178,J182,J186,J190,J194,J198,J202,J206,J210,J214,J218,J222,J226,J230,J234,J238,J242,J246,J250,J254,J258,J262,J266,J270,J274,J278,J282,J286,J290,J294,J298,J302,J306,J310,J314,J318,J322,J326,J330,J334,J338,J342)</f>
        <v>4</v>
      </c>
      <c r="K347" s="22">
        <f t="shared" si="26"/>
        <v>0</v>
      </c>
      <c r="L347" s="22">
        <f t="shared" si="26"/>
        <v>0</v>
      </c>
      <c r="M347" s="22">
        <f t="shared" si="26"/>
        <v>0</v>
      </c>
      <c r="N347" s="22">
        <f t="shared" si="26"/>
        <v>1</v>
      </c>
      <c r="O347" s="22">
        <f t="shared" si="26"/>
        <v>2</v>
      </c>
      <c r="P347" s="22">
        <f t="shared" si="26"/>
        <v>1</v>
      </c>
      <c r="Q347" s="22">
        <f t="shared" si="26"/>
        <v>1</v>
      </c>
      <c r="R347" s="22">
        <f t="shared" si="26"/>
        <v>0</v>
      </c>
      <c r="S347" s="22">
        <f t="shared" si="26"/>
        <v>0</v>
      </c>
      <c r="T347" s="22">
        <f t="shared" si="26"/>
        <v>0</v>
      </c>
      <c r="U347" s="22">
        <f t="shared" si="26"/>
        <v>0</v>
      </c>
      <c r="V347" s="22">
        <f t="shared" si="26"/>
        <v>45</v>
      </c>
      <c r="W347" s="22"/>
      <c r="X347" s="22">
        <f>SUM(X6,X10,X14,X18,X22,X26,X30,X34,X38,X42,X46,X50,X54,X58,X62,X66,X70,X74,X78,X82,X86,X90,X94,X98,X102,X106,X110,X114,X118,X122,X126,X130,X134,X138,X142,X146,X150,X154,X158,X162,X166,X170,X174,X178,X182,X186,X190,X194,X198,X202,X206,X210,X214,X218,X222,X226,X230,X234,X238,X242,X246,X250,X254,X258,X262,X266,X270,X274,X278,X282,X286,X290,X294,X298,X302,X306,X310,X314,X318,X322,X326,X330,X334,X338,X342)</f>
        <v>30</v>
      </c>
      <c r="Y347" s="3"/>
      <c r="Z347" s="22">
        <f t="shared" ref="Z347:AE347" si="27">SUM(Z6,Z10,Z14,Z18,Z22,Z26,Z30,Z34,Z38,Z42,Z46,Z50,Z54,Z58,Z62,Z66,Z70,Z74,Z78,Z82,Z86,Z90,Z94,Z98,Z102,Z106,Z110,Z114,Z118,Z122,Z126,Z130,Z134,Z138,Z142,Z146,Z150,Z154,Z158,Z162,Z166,Z170,Z174,Z178,Z182,Z186,Z190,Z194,Z198,Z202,Z206,Z210,Z214,Z218,Z222,Z226,Z230,Z234,Z238,Z242,Z246,Z250,Z254,Z258,Z262,Z266,Z270,Z274,Z278,Z282,Z286,Z290,Z294,Z298,Z302,Z306,Z310,Z314,Z318,Z322,Z326,Z330,Z334,Z338,Z342)</f>
        <v>55</v>
      </c>
      <c r="AA347" s="22">
        <f t="shared" si="27"/>
        <v>0</v>
      </c>
      <c r="AB347" s="22">
        <f t="shared" si="27"/>
        <v>2</v>
      </c>
      <c r="AC347" s="22">
        <f t="shared" si="27"/>
        <v>0</v>
      </c>
      <c r="AD347" s="22">
        <f t="shared" si="27"/>
        <v>8</v>
      </c>
      <c r="AE347" s="22">
        <f t="shared" si="27"/>
        <v>31</v>
      </c>
      <c r="AF347" s="3"/>
      <c r="AG347" s="22">
        <f t="shared" si="20"/>
        <v>54</v>
      </c>
      <c r="AH347" s="22">
        <f t="shared" si="20"/>
        <v>0</v>
      </c>
      <c r="AI347" s="22">
        <f t="shared" si="20"/>
        <v>0</v>
      </c>
      <c r="AJ347" s="22">
        <f t="shared" si="20"/>
        <v>0</v>
      </c>
      <c r="AK347" s="22">
        <f t="shared" si="20"/>
        <v>77</v>
      </c>
      <c r="AL347" s="3"/>
      <c r="AM347" s="22">
        <f t="shared" ref="AM347:AT347" si="28">SUM(AM6,AM10,AM14,AM18,AM22,AM26,AM30,AM34,AM38,AM42,AM46,AM50,AM54,AM58,AM62,AM66,AM70,AM74,AM78,AM82,AM86,AM90,AM94,AM98,AM102,AM106,AM110,AM114,AM118,AM122,AM126,AM130,AM134,AM138,AM142,AM146,AM150,AM154,AM158,AM162,AM166,AM170,AM174,AM178,AM182,AM186,AM190,AM194,AM198,AM202,AM206,AM210,AM214,AM218,AM222,AM226,AM230,AM234,AM238,AM242,AM246,AM250,AM254,AM258,AM262,AM266,AM270,AM274,AM278,AM282,AM286,AM290,AM294,AM298,AM302,AM306,AM310,AM314,AM318,AM322,AM326,AM330,AM334,AM338,AM342)</f>
        <v>8</v>
      </c>
      <c r="AN347" s="22">
        <f t="shared" si="28"/>
        <v>0</v>
      </c>
      <c r="AO347" s="22">
        <f t="shared" si="28"/>
        <v>0</v>
      </c>
      <c r="AP347" s="22">
        <f t="shared" si="28"/>
        <v>0</v>
      </c>
      <c r="AQ347" s="22">
        <f t="shared" si="28"/>
        <v>0</v>
      </c>
      <c r="AR347" s="22">
        <f t="shared" si="28"/>
        <v>0</v>
      </c>
      <c r="AS347" s="22">
        <f t="shared" si="28"/>
        <v>0</v>
      </c>
      <c r="AT347" s="22">
        <f t="shared" si="28"/>
        <v>47</v>
      </c>
      <c r="AU347" s="3"/>
      <c r="AV347" s="22">
        <f t="shared" ref="AV347:BI347" si="29">SUM(AV6,AV10,AV14,AV18,AV22,AV26,AV30,AV34,AV38,AV42,AV46,AV50,AV54,AV58,AV62,AV66,AV70,AV74,AV78,AV82,AV86,AV90,AV94,AV98,AV102,AV106,AV110,AV114,AV118,AV122,AV126,AV130,AV134,AV138,AV142,AV146,AV150,AV154,AV158,AV162,AV166,AV170,AV174,AV178,AV182,AV186,AV190,AV194,AV198,AV202,AV206,AV210,AV214,AV218,AV222,AV226,AV230,AV234,AV238,AV242,AV246,AV250,AV254,AV258,AV262,AV266,AV270,AV274,AV278,AV282,AV286,AV290,AV294,AV298,AV302,AV306,AV310,AV314,AV318,AV322,AV326,AV330,AV334,AV338,AV342)</f>
        <v>39</v>
      </c>
      <c r="AW347" s="22">
        <f t="shared" si="29"/>
        <v>2</v>
      </c>
      <c r="AX347" s="22">
        <f t="shared" si="29"/>
        <v>0</v>
      </c>
      <c r="AY347" s="22">
        <f t="shared" si="29"/>
        <v>1</v>
      </c>
      <c r="AZ347" s="22">
        <f t="shared" si="29"/>
        <v>0</v>
      </c>
      <c r="BA347" s="22">
        <f t="shared" si="29"/>
        <v>0</v>
      </c>
      <c r="BB347" s="22">
        <f t="shared" si="29"/>
        <v>0</v>
      </c>
      <c r="BC347" s="22">
        <f t="shared" si="29"/>
        <v>0</v>
      </c>
      <c r="BD347" s="22">
        <f t="shared" si="29"/>
        <v>3</v>
      </c>
      <c r="BE347" s="22">
        <f t="shared" si="29"/>
        <v>4</v>
      </c>
      <c r="BF347" s="22">
        <f t="shared" si="29"/>
        <v>2</v>
      </c>
      <c r="BG347" s="22">
        <f t="shared" si="29"/>
        <v>8</v>
      </c>
      <c r="BH347" s="22">
        <f t="shared" si="29"/>
        <v>0</v>
      </c>
      <c r="BI347" s="22">
        <f t="shared" si="29"/>
        <v>67</v>
      </c>
      <c r="BJ347" s="3"/>
      <c r="BK347" s="22">
        <f t="shared" ref="BK347:BR347" si="30">SUM(BK6,BK10,BK14,BK18,BK22,BK26,BK30,BK34,BK38,BK42,BK46,BK50,BK54,BK58,BK62,BK66,BK70,BK74,BK78,BK82,BK86,BK90,BK94,BK98,BK102,BK106,BK110,BK114,BK118,BK122,BK126,BK130,BK134,BK138,BK142,BK146,BK150,BK154,BK158,BK162,BK166,BK170,BK174,BK178,BK182,BK186,BK190,BK194,BK198,BK202,BK206,BK210,BK214,BK218,BK222,BK226,BK230,BK234,BK238,BK242,BK246,BK250,BK254,BK258,BK262,BK266,BK270,BK274,BK278,BK282,BK286,BK290,BK294,BK298,BK302,BK306,BK310,BK314,BK318,BK322,BK326,BK330,BK334,BK338,BK342)</f>
        <v>18</v>
      </c>
      <c r="BL347" s="22">
        <f t="shared" si="30"/>
        <v>1</v>
      </c>
      <c r="BM347" s="22">
        <f t="shared" si="30"/>
        <v>0</v>
      </c>
      <c r="BN347" s="22">
        <f t="shared" si="30"/>
        <v>2</v>
      </c>
      <c r="BO347" s="22">
        <f t="shared" si="30"/>
        <v>0</v>
      </c>
      <c r="BP347" s="22">
        <f t="shared" si="30"/>
        <v>0</v>
      </c>
      <c r="BQ347" s="22">
        <f t="shared" si="30"/>
        <v>0</v>
      </c>
      <c r="BR347" s="22">
        <f t="shared" si="30"/>
        <v>0</v>
      </c>
      <c r="BS347" s="22"/>
      <c r="BT347" s="22">
        <f t="shared" si="24"/>
        <v>0</v>
      </c>
      <c r="BU347" s="22">
        <f t="shared" si="24"/>
        <v>0</v>
      </c>
      <c r="BV347" s="22">
        <f t="shared" si="24"/>
        <v>0</v>
      </c>
      <c r="BW347" s="22">
        <f>AVERAGE(BW6,BW10,BW14,BW18,BW22,BW26,BW30,BW34,BW38,BW42,BW46,BW50,BW54,BW58,BW62,BW66,BW70,BW74,BW78,BW82,BW86,BW90,BW94,BW98,BW102,BW106,BW110,BW114,BW118,BW122,BW126,BW130,BW134,BW138,BW142,BW146,BW150,BW154,BW158,BW162,BW166,BW170,BW174,BW178,BW182,BW186,BW190,BW194,BW198,BW202,BW206,BW210,BW214,BW218,BW222,BW226,BW230,BW234,BW238,BW242,BW246,BW250,BW254,BW258,BW262,BW266,BW270,BW274,BW278,BW282,BW286,BW290,BW294,BW298,BW302,BW306,BW310,BW314,BW318,BW322,BW326,BW330,BW334,BW338,BW342)</f>
        <v>53.311764705882354</v>
      </c>
      <c r="BX347" s="40"/>
    </row>
    <row r="348" spans="1:76" x14ac:dyDescent="0.25">
      <c r="A348" s="42"/>
      <c r="B348" s="42"/>
      <c r="C348" s="42"/>
      <c r="D348" s="14"/>
      <c r="E348" s="14"/>
      <c r="F348" s="14"/>
      <c r="G348" s="14" t="s">
        <v>237</v>
      </c>
      <c r="H348" s="83">
        <f t="shared" si="25"/>
        <v>2</v>
      </c>
      <c r="I348" s="49"/>
      <c r="J348" s="22">
        <f>SUM(J7,J11,J15,J19,J23,J27,J31,J35,J39,J43,J47,J51,J55,J59,J63,J67,J71,J75,J79,J83,J87,J91,J95,J99,J103,J107,J111,J115,J119,J123,J127,J131,J135,J139,J143,J147,J151,J155,J159,J163,J167,J171,J175,J179,J183,J187,J191,J195,J199,J203,J207,J211,J215,J219,J223,J227,J231,J235,J239,J243,J247,J251,J255,J259,J263,J267,J271,J275,J279,J283,J287,J291,J295,J299,J303,J307,J311,J315,J319,J323,J327,J331,J335,J339,J343)</f>
        <v>83</v>
      </c>
      <c r="K348" s="22">
        <f t="shared" ref="K348:V348" si="31">SUM(K7,K11,K15,K19,K23,K27,K31,K35,K39,K43,K47,K51,K55,K59,K63,K67,K71,K75,K79,K83,K87,K91,K95,K99,K103,K107,K111,K115,K119,K123,K127,K131,K135,K139,K143,K147,K151,K155,K159,K163,K167,K171,K175,K179,K183,K187,K191,K195,K199,K203,K207,K211,K215,K219,K223,K227,K231,K235,K239,K243,K247,K251,K255,K259,K263,K267,K271,K275,K279,K283,K287,K291,K295,K299,K303,K307,K311,K315,K319,K323,K327,K331,K335,K339,K343)</f>
        <v>0</v>
      </c>
      <c r="L348" s="22">
        <f t="shared" si="31"/>
        <v>0</v>
      </c>
      <c r="M348" s="22">
        <f t="shared" si="31"/>
        <v>0</v>
      </c>
      <c r="N348" s="22">
        <f t="shared" si="31"/>
        <v>0</v>
      </c>
      <c r="O348" s="22">
        <f t="shared" si="31"/>
        <v>0</v>
      </c>
      <c r="P348" s="22">
        <f t="shared" si="31"/>
        <v>0</v>
      </c>
      <c r="Q348" s="22">
        <f t="shared" si="31"/>
        <v>0</v>
      </c>
      <c r="R348" s="22">
        <f t="shared" si="31"/>
        <v>0</v>
      </c>
      <c r="S348" s="22">
        <f t="shared" si="31"/>
        <v>0</v>
      </c>
      <c r="T348" s="22">
        <f t="shared" si="31"/>
        <v>0</v>
      </c>
      <c r="U348" s="22">
        <f t="shared" si="31"/>
        <v>0</v>
      </c>
      <c r="V348" s="22">
        <f t="shared" si="31"/>
        <v>0</v>
      </c>
      <c r="W348" s="22"/>
      <c r="X348" s="22">
        <f>SUM(X7,X11,X15,X19,X23,X27,X31,X35,X39,X43,X47,X51,X55,X59,X63,X67,X71,X75,X79,X83,X87,X91,X95,X99,X103,X107,X111,X115,X119,X123,X127,X131,X135,X139,X143,X147,X151,X155,X159,X163,X167,X171,X175,X179,X183,X187,X191,X195,X199,X203,X207,X211,X215,X219,X223,X227,X231,X235,X239,X243,X247,X251,X255,X259,X263,X267,X271,X275,X279,X283,X287,X291,X295,X299,X303,X307,X311,X315,X319,X323,X327,X331,X335,X339,X343)</f>
        <v>0</v>
      </c>
      <c r="Y348" s="3"/>
      <c r="Z348" s="22">
        <f t="shared" ref="Z348:AE348" si="32">SUM(Z7,Z11,Z15,Z19,Z23,Z27,Z31,Z35,Z39,Z43,Z47,Z51,Z55,Z59,Z63,Z67,Z71,Z75,Z79,Z83,Z87,Z91,Z95,Z99,Z103,Z107,Z111,Z115,Z119,Z123,Z127,Z131,Z135,Z139,Z143,Z147,Z151,Z155,Z159,Z163,Z167,Z171,Z175,Z179,Z183,Z187,Z191,Z195,Z199,Z203,Z207,Z211,Z215,Z219,Z223,Z227,Z231,Z235,Z239,Z243,Z247,Z251,Z255,Z259,Z263,Z267,Z271,Z275,Z279,Z283,Z287,Z291,Z295,Z299,Z303,Z307,Z311,Z315,Z319,Z323,Z327,Z331,Z335,Z339,Z343)</f>
        <v>85</v>
      </c>
      <c r="AA348" s="22">
        <f t="shared" si="32"/>
        <v>0</v>
      </c>
      <c r="AB348" s="22">
        <f t="shared" si="32"/>
        <v>0</v>
      </c>
      <c r="AC348" s="22">
        <f t="shared" si="32"/>
        <v>0</v>
      </c>
      <c r="AD348" s="22">
        <f t="shared" si="32"/>
        <v>0</v>
      </c>
      <c r="AE348" s="22">
        <f t="shared" si="32"/>
        <v>0</v>
      </c>
      <c r="AF348" s="3"/>
      <c r="AG348" s="22">
        <f t="shared" si="20"/>
        <v>85</v>
      </c>
      <c r="AH348" s="22">
        <f t="shared" si="20"/>
        <v>0</v>
      </c>
      <c r="AI348" s="22">
        <f t="shared" si="20"/>
        <v>0</v>
      </c>
      <c r="AJ348" s="22">
        <f t="shared" si="20"/>
        <v>0</v>
      </c>
      <c r="AK348" s="22">
        <f t="shared" si="20"/>
        <v>1</v>
      </c>
      <c r="AL348" s="3"/>
      <c r="AM348" s="22">
        <f t="shared" ref="AM348:AT348" si="33">SUM(AM7,AM11,AM15,AM19,AM23,AM27,AM31,AM35,AM39,AM43,AM47,AM51,AM55,AM59,AM63,AM67,AM71,AM75,AM79,AM83,AM87,AM91,AM95,AM99,AM103,AM107,AM111,AM115,AM119,AM123,AM127,AM131,AM135,AM139,AM143,AM147,AM151,AM155,AM159,AM163,AM167,AM171,AM175,AM179,AM183,AM187,AM191,AM195,AM199,AM203,AM207,AM211,AM215,AM219,AM223,AM227,AM231,AM235,AM239,AM243,AM247,AM251,AM255,AM259,AM263,AM267,AM271,AM275,AM279,AM283,AM287,AM291,AM295,AM299,AM303,AM307,AM311,AM315,AM319,AM323,AM327,AM331,AM335,AM339,AM343)</f>
        <v>84</v>
      </c>
      <c r="AN348" s="22">
        <f t="shared" si="33"/>
        <v>0</v>
      </c>
      <c r="AO348" s="22">
        <f t="shared" si="33"/>
        <v>0</v>
      </c>
      <c r="AP348" s="22">
        <f t="shared" si="33"/>
        <v>0</v>
      </c>
      <c r="AQ348" s="22">
        <f t="shared" si="33"/>
        <v>0</v>
      </c>
      <c r="AR348" s="22">
        <f t="shared" si="33"/>
        <v>0</v>
      </c>
      <c r="AS348" s="22">
        <f t="shared" si="33"/>
        <v>0</v>
      </c>
      <c r="AT348" s="22">
        <f t="shared" si="33"/>
        <v>0</v>
      </c>
      <c r="AU348" s="3"/>
      <c r="AV348" s="22">
        <f t="shared" ref="AV348:BI348" si="34">SUM(AV7,AV11,AV15,AV19,AV23,AV27,AV31,AV35,AV39,AV43,AV47,AV51,AV55,AV59,AV63,AV67,AV71,AV75,AV79,AV83,AV87,AV91,AV95,AV99,AV103,AV107,AV111,AV115,AV119,AV123,AV127,AV131,AV135,AV139,AV143,AV147,AV151,AV155,AV159,AV163,AV167,AV171,AV175,AV179,AV183,AV187,AV191,AV195,AV199,AV203,AV207,AV211,AV215,AV219,AV223,AV227,AV231,AV235,AV239,AV243,AV247,AV251,AV255,AV259,AV263,AV267,AV271,AV275,AV279,AV283,AV287,AV291,AV295,AV299,AV303,AV307,AV311,AV315,AV319,AV323,AV327,AV331,AV335,AV339,AV343)</f>
        <v>85</v>
      </c>
      <c r="AW348" s="22">
        <f t="shared" si="34"/>
        <v>0</v>
      </c>
      <c r="AX348" s="22">
        <f t="shared" si="34"/>
        <v>0</v>
      </c>
      <c r="AY348" s="22">
        <f t="shared" si="34"/>
        <v>0</v>
      </c>
      <c r="AZ348" s="22">
        <f t="shared" si="34"/>
        <v>0</v>
      </c>
      <c r="BA348" s="22">
        <f t="shared" si="34"/>
        <v>0</v>
      </c>
      <c r="BB348" s="22">
        <f t="shared" si="34"/>
        <v>0</v>
      </c>
      <c r="BC348" s="22">
        <f t="shared" si="34"/>
        <v>0</v>
      </c>
      <c r="BD348" s="22">
        <f t="shared" si="34"/>
        <v>0</v>
      </c>
      <c r="BE348" s="22">
        <f t="shared" si="34"/>
        <v>0</v>
      </c>
      <c r="BF348" s="22">
        <f t="shared" si="34"/>
        <v>0</v>
      </c>
      <c r="BG348" s="22">
        <f t="shared" si="34"/>
        <v>0</v>
      </c>
      <c r="BH348" s="22">
        <f t="shared" si="34"/>
        <v>0</v>
      </c>
      <c r="BI348" s="22">
        <f t="shared" si="34"/>
        <v>0</v>
      </c>
      <c r="BJ348" s="3"/>
      <c r="BK348" s="22">
        <f t="shared" ref="BK348:BR348" si="35">SUM(BK7,BK11,BK15,BK19,BK23,BK27,BK31,BK35,BK39,BK43,BK47,BK51,BK55,BK59,BK63,BK67,BK71,BK75,BK79,BK83,BK87,BK91,BK95,BK99,BK103,BK107,BK111,BK115,BK119,BK123,BK127,BK131,BK135,BK139,BK143,BK147,BK151,BK155,BK159,BK163,BK167,BK171,BK175,BK179,BK183,BK187,BK191,BK195,BK199,BK203,BK207,BK211,BK215,BK219,BK223,BK227,BK231,BK235,BK239,BK243,BK247,BK251,BK255,BK259,BK263,BK267,BK271,BK275,BK279,BK283,BK287,BK291,BK295,BK299,BK303,BK307,BK311,BK315,BK319,BK323,BK327,BK331,BK335,BK339,BK343)</f>
        <v>85</v>
      </c>
      <c r="BL348" s="22">
        <f t="shared" si="35"/>
        <v>0</v>
      </c>
      <c r="BM348" s="22">
        <f t="shared" si="35"/>
        <v>0</v>
      </c>
      <c r="BN348" s="22">
        <f t="shared" si="35"/>
        <v>0</v>
      </c>
      <c r="BO348" s="22">
        <f t="shared" si="35"/>
        <v>0</v>
      </c>
      <c r="BP348" s="22">
        <f t="shared" si="35"/>
        <v>0</v>
      </c>
      <c r="BQ348" s="22">
        <f t="shared" si="35"/>
        <v>0</v>
      </c>
      <c r="BR348" s="22">
        <f t="shared" si="35"/>
        <v>0</v>
      </c>
      <c r="BS348" s="22"/>
      <c r="BT348" s="22">
        <f t="shared" si="24"/>
        <v>0</v>
      </c>
      <c r="BU348" s="22">
        <f t="shared" si="24"/>
        <v>0</v>
      </c>
      <c r="BV348" s="22">
        <f t="shared" si="24"/>
        <v>0</v>
      </c>
      <c r="BW348" s="22">
        <f>AVERAGE(BW7,BW11,BW15,BW19,BW23,BW27,BW31,BW35,BW39,BW43,BW47,BW51,BW55,BW59,BW63,BW67,BW71,BW75,BW79,BW83,BW87,BW91,BW95,BW99,BW103,BW107,BW111,BW115,BW119,BW123,BW127,BW131,BW135,BW139,BW143,BW147,BW151,BW155,BW159,BW163,BW167,BW171,BW175,BW179,BW183,BW187,BW191,BW195,BW199,BW203,BW207,BW211,BW215,BW219,BW223,BW227,BW231,BW235,BW239,BW243,BW247,BW251,BW255,BW259,BW263,BW267,BW271,BW275,BW279,BW283,BW287,BW291,BW295,BW299,BW303,BW307,BW311,BW315,BW319,BW323,BW327,BW331,BW335,BW339,BW343)</f>
        <v>0.44117647058823528</v>
      </c>
      <c r="BX348" s="40"/>
    </row>
    <row r="349" spans="1:76" x14ac:dyDescent="0.25">
      <c r="A349" s="42"/>
      <c r="B349" s="42"/>
      <c r="C349" s="42"/>
      <c r="D349" s="14"/>
      <c r="E349" s="14"/>
      <c r="F349" s="14"/>
      <c r="G349" s="14" t="s">
        <v>238</v>
      </c>
      <c r="H349" s="83">
        <f t="shared" si="25"/>
        <v>0</v>
      </c>
      <c r="I349" s="49"/>
      <c r="J349" s="22">
        <f t="shared" si="26"/>
        <v>85</v>
      </c>
      <c r="K349" s="22">
        <f t="shared" si="26"/>
        <v>0</v>
      </c>
      <c r="L349" s="22">
        <f t="shared" si="26"/>
        <v>0</v>
      </c>
      <c r="M349" s="22">
        <f t="shared" si="26"/>
        <v>0</v>
      </c>
      <c r="N349" s="22">
        <f t="shared" si="26"/>
        <v>0</v>
      </c>
      <c r="O349" s="22">
        <f t="shared" si="26"/>
        <v>0</v>
      </c>
      <c r="P349" s="22">
        <f t="shared" si="26"/>
        <v>0</v>
      </c>
      <c r="Q349" s="22">
        <f t="shared" si="26"/>
        <v>0</v>
      </c>
      <c r="R349" s="22">
        <f t="shared" si="26"/>
        <v>0</v>
      </c>
      <c r="S349" s="22">
        <f t="shared" si="26"/>
        <v>0</v>
      </c>
      <c r="T349" s="22">
        <f t="shared" si="26"/>
        <v>0</v>
      </c>
      <c r="U349" s="22">
        <f t="shared" si="26"/>
        <v>0</v>
      </c>
      <c r="V349" s="22">
        <f t="shared" si="26"/>
        <v>0</v>
      </c>
      <c r="W349" s="22"/>
      <c r="X349" s="22">
        <f>SUM(X8,X12,X16,X20,X24,X28,X32,X36,X40,X44,X48,X52,X56,X60,X64,X68,X72,X76,X80,X84,X88,X92,X96,X100,X104,X108,X112,X116,X120,X124,X128,X132,X136,X140,X144,X148,X152,X156,X160,X164,X168,X172,X176,X180,X184,X188,X192,X196,X200,X204,X208,X212,X216,X220,X224,X228,X232,X236,X240,X244,X248,X252,X256,X260,X264,X268,X272,X276,X280,X284,X288,X292,X296,X300,X304,X308,X312,X316,X320,X324,X328,X332,X336,X340,X344)</f>
        <v>0</v>
      </c>
      <c r="Y349" s="3"/>
      <c r="Z349" s="22">
        <f t="shared" ref="Z349:AE349" si="36">SUM(Z8,Z12,Z16,Z20,Z24,Z28,Z32,Z36,Z40,Z44,Z48,Z52,Z56,Z60,Z64,Z68,Z72,Z76,Z80,Z84,Z88,Z92,Z96,Z100,Z104,Z108,Z112,Z116,Z120,Z124,Z128,Z132,Z136,Z140,Z144,Z148,Z152,Z156,Z160,Z164,Z168,Z172,Z176,Z180,Z184,Z188,Z192,Z196,Z200,Z204,Z208,Z212,Z216,Z220,Z224,Z228,Z232,Z236,Z240,Z244,Z248,Z252,Z256,Z260,Z264,Z268,Z272,Z276,Z280,Z284,Z288,Z292,Z296,Z300,Z304,Z308,Z312,Z316,Z320,Z324,Z328,Z332,Z336,Z340,Z344)</f>
        <v>85</v>
      </c>
      <c r="AA349" s="22">
        <f t="shared" si="36"/>
        <v>0</v>
      </c>
      <c r="AB349" s="22">
        <f t="shared" si="36"/>
        <v>0</v>
      </c>
      <c r="AC349" s="22">
        <f t="shared" si="36"/>
        <v>0</v>
      </c>
      <c r="AD349" s="22">
        <f t="shared" si="36"/>
        <v>0</v>
      </c>
      <c r="AE349" s="22">
        <f t="shared" si="36"/>
        <v>0</v>
      </c>
      <c r="AF349" s="3"/>
      <c r="AG349" s="22">
        <f t="shared" si="20"/>
        <v>85</v>
      </c>
      <c r="AH349" s="22">
        <f t="shared" si="20"/>
        <v>0</v>
      </c>
      <c r="AI349" s="22">
        <f t="shared" si="20"/>
        <v>0</v>
      </c>
      <c r="AJ349" s="22">
        <f t="shared" si="20"/>
        <v>0</v>
      </c>
      <c r="AK349" s="22">
        <f t="shared" si="20"/>
        <v>0</v>
      </c>
      <c r="AL349" s="3"/>
      <c r="AM349" s="22">
        <f t="shared" ref="AM349:AT349" si="37">SUM(AM8,AM12,AM16,AM20,AM24,AM28,AM32,AM36,AM40,AM44,AM48,AM52,AM56,AM60,AM64,AM68,AM72,AM76,AM80,AM84,AM88,AM92,AM96,AM100,AM104,AM108,AM112,AM116,AM120,AM124,AM128,AM132,AM136,AM140,AM144,AM148,AM152,AM156,AM160,AM164,AM168,AM172,AM176,AM180,AM184,AM188,AM192,AM196,AM200,AM204,AM208,AM212,AM216,AM220,AM224,AM228,AM232,AM236,AM240,AM244,AM248,AM252,AM256,AM260,AM264,AM268,AM272,AM276,AM280,AM284,AM288,AM292,AM296,AM300,AM304,AM308,AM312,AM316,AM320,AM324,AM328,AM332,AM336,AM340,AM344)</f>
        <v>85</v>
      </c>
      <c r="AN349" s="22">
        <f t="shared" si="37"/>
        <v>0</v>
      </c>
      <c r="AO349" s="22">
        <f t="shared" si="37"/>
        <v>0</v>
      </c>
      <c r="AP349" s="22">
        <f t="shared" si="37"/>
        <v>0</v>
      </c>
      <c r="AQ349" s="22">
        <f t="shared" si="37"/>
        <v>0</v>
      </c>
      <c r="AR349" s="22">
        <f t="shared" si="37"/>
        <v>0</v>
      </c>
      <c r="AS349" s="22">
        <f t="shared" si="37"/>
        <v>0</v>
      </c>
      <c r="AT349" s="22">
        <f t="shared" si="37"/>
        <v>0</v>
      </c>
      <c r="AU349" s="3"/>
      <c r="AV349" s="22">
        <f t="shared" ref="AV349:BI349" si="38">SUM(AV8,AV12,AV16,AV20,AV24,AV28,AV32,AV36,AV40,AV44,AV48,AV52,AV56,AV60,AV64,AV68,AV72,AV76,AV80,AV84,AV88,AV92,AV96,AV100,AV104,AV108,AV112,AV116,AV120,AV124,AV128,AV132,AV136,AV140,AV144,AV148,AV152,AV156,AV160,AV164,AV168,AV172,AV176,AV180,AV184,AV188,AV192,AV196,AV200,AV204,AV208,AV212,AV216,AV220,AV224,AV228,AV232,AV236,AV240,AV244,AV248,AV252,AV256,AV260,AV264,AV268,AV272,AV276,AV280,AV284,AV288,AV292,AV296,AV300,AV304,AV308,AV312,AV316,AV320,AV324,AV328,AV332,AV336,AV340,AV344)</f>
        <v>85</v>
      </c>
      <c r="AW349" s="22">
        <f t="shared" si="38"/>
        <v>0</v>
      </c>
      <c r="AX349" s="22">
        <f t="shared" si="38"/>
        <v>0</v>
      </c>
      <c r="AY349" s="22">
        <f t="shared" si="38"/>
        <v>0</v>
      </c>
      <c r="AZ349" s="22">
        <f t="shared" si="38"/>
        <v>0</v>
      </c>
      <c r="BA349" s="22">
        <f t="shared" si="38"/>
        <v>0</v>
      </c>
      <c r="BB349" s="22">
        <f t="shared" si="38"/>
        <v>0</v>
      </c>
      <c r="BC349" s="22">
        <f t="shared" si="38"/>
        <v>0</v>
      </c>
      <c r="BD349" s="22">
        <f t="shared" si="38"/>
        <v>0</v>
      </c>
      <c r="BE349" s="22">
        <f t="shared" si="38"/>
        <v>0</v>
      </c>
      <c r="BF349" s="22">
        <f t="shared" si="38"/>
        <v>0</v>
      </c>
      <c r="BG349" s="22">
        <f t="shared" si="38"/>
        <v>0</v>
      </c>
      <c r="BH349" s="22">
        <f t="shared" si="38"/>
        <v>0</v>
      </c>
      <c r="BI349" s="22">
        <f t="shared" si="38"/>
        <v>0</v>
      </c>
      <c r="BJ349" s="3"/>
      <c r="BK349" s="22">
        <f t="shared" ref="BK349:BR349" si="39">SUM(BK8,BK12,BK16,BK20,BK24,BK28,BK32,BK36,BK40,BK44,BK48,BK52,BK56,BK60,BK64,BK68,BK72,BK76,BK80,BK84,BK88,BK92,BK96,BK100,BK104,BK108,BK112,BK116,BK120,BK124,BK128,BK132,BK136,BK140,BK144,BK148,BK152,BK156,BK160,BK164,BK168,BK172,BK176,BK180,BK184,BK188,BK192,BK196,BK200,BK204,BK208,BK212,BK216,BK220,BK224,BK228,BK232,BK236,BK240,BK244,BK248,BK252,BK256,BK260,BK264,BK268,BK272,BK276,BK280,BK284,BK288,BK292,BK296,BK300,BK304,BK308,BK312,BK316,BK320,BK324,BK328,BK332,BK336,BK340,BK344)</f>
        <v>85</v>
      </c>
      <c r="BL349" s="22">
        <f t="shared" si="39"/>
        <v>0</v>
      </c>
      <c r="BM349" s="22">
        <f t="shared" si="39"/>
        <v>0</v>
      </c>
      <c r="BN349" s="22">
        <f t="shared" si="39"/>
        <v>0</v>
      </c>
      <c r="BO349" s="22">
        <f t="shared" si="39"/>
        <v>0</v>
      </c>
      <c r="BP349" s="22">
        <f t="shared" si="39"/>
        <v>0</v>
      </c>
      <c r="BQ349" s="22">
        <f t="shared" si="39"/>
        <v>0</v>
      </c>
      <c r="BR349" s="22">
        <f t="shared" si="39"/>
        <v>0</v>
      </c>
      <c r="BS349" s="22"/>
      <c r="BT349" s="22">
        <f t="shared" si="24"/>
        <v>0</v>
      </c>
      <c r="BU349" s="22">
        <f t="shared" si="24"/>
        <v>0</v>
      </c>
      <c r="BV349" s="22">
        <f t="shared" si="24"/>
        <v>0</v>
      </c>
      <c r="BW349" s="22">
        <f>AVERAGE(BW8,BW12,BW16,BW20,BW24,BW28,BW32,BW36,BW40,BW44,BW48,BW52,BW56,BW60,BW64,BW68,BW72,BW76,BW80,BW84,BW88,BW92,BW96,BW100,BW104,BW108,BW112,BW116,BW120,BW124,BW128,BW132,BW136,BW140,BW144,BW148,BW152,BW156,BW160,BW164,BW168,BW172,BW176,BW180,BW184,BW188,BW192,BW196,BW200,BW204,BW208,BW212,BW216,BW220,BW224,BW228,BW232,BW236,BW240,BW244,BW248,BW252,BW256,BW260,BW264,BW268,BW272,BW276,BW280,BW284,BW288,BW292,BW296,BW300,BW304,BW308,BW312,BW316,BW320,BW324,BW328,BW332,BW336,BW340,BW344)</f>
        <v>0</v>
      </c>
      <c r="BX349" s="40"/>
    </row>
    <row r="351" spans="1:76" outlineLevel="1" x14ac:dyDescent="0.25">
      <c r="A351" s="79" t="s">
        <v>230</v>
      </c>
      <c r="B351" s="79"/>
      <c r="C351" s="82" t="str">
        <f>D3</f>
        <v>Наименование субъекта РФ</v>
      </c>
      <c r="D351" s="74" t="str">
        <f>E3</f>
        <v>Источник обработки информации</v>
      </c>
      <c r="E351" s="79" t="s">
        <v>239</v>
      </c>
      <c r="F351" s="79" t="s">
        <v>236</v>
      </c>
      <c r="G351" s="74" t="s">
        <v>746</v>
      </c>
      <c r="H351" s="79" t="s">
        <v>237</v>
      </c>
      <c r="I351" s="79" t="s">
        <v>238</v>
      </c>
    </row>
    <row r="352" spans="1:76" outlineLevel="1" x14ac:dyDescent="0.25">
      <c r="A352" s="17">
        <f>A5</f>
        <v>1</v>
      </c>
      <c r="B352" s="17"/>
      <c r="C352" s="39" t="str">
        <f>D5</f>
        <v xml:space="preserve">Республика Адыгея </v>
      </c>
      <c r="D352" s="16" t="str">
        <f>E5</f>
        <v>http://adygea.fas.gov.ru/</v>
      </c>
      <c r="E352" s="77">
        <f>BW5</f>
        <v>47.5</v>
      </c>
      <c r="F352" s="77">
        <f>BW6</f>
        <v>57.5</v>
      </c>
      <c r="G352" s="80">
        <f>AVERAGE(E352:F352)</f>
        <v>52.5</v>
      </c>
      <c r="H352" s="77">
        <f>BW7</f>
        <v>0</v>
      </c>
      <c r="I352" s="77">
        <f>BW8</f>
        <v>0</v>
      </c>
    </row>
    <row r="353" spans="1:9" outlineLevel="1" x14ac:dyDescent="0.25">
      <c r="A353" s="17">
        <f>A9</f>
        <v>5</v>
      </c>
      <c r="B353" s="17"/>
      <c r="C353" s="39" t="str">
        <f>D9</f>
        <v xml:space="preserve">Республика Алтай </v>
      </c>
      <c r="D353" s="16" t="str">
        <f>E9</f>
        <v>http://altr.fas.gov.ru/</v>
      </c>
      <c r="E353" s="77">
        <f>BW9</f>
        <v>87.5</v>
      </c>
      <c r="F353" s="77">
        <f>BW10</f>
        <v>75</v>
      </c>
      <c r="G353" s="80">
        <f t="shared" ref="G353:G416" si="40">AVERAGE(E353:F353)</f>
        <v>81.25</v>
      </c>
      <c r="H353" s="77">
        <f>BW11</f>
        <v>0</v>
      </c>
      <c r="I353" s="77">
        <f>BW12</f>
        <v>0</v>
      </c>
    </row>
    <row r="354" spans="1:9" outlineLevel="1" x14ac:dyDescent="0.25">
      <c r="A354" s="17">
        <f>A13</f>
        <v>9</v>
      </c>
      <c r="B354" s="17"/>
      <c r="C354" s="39" t="str">
        <f>D13</f>
        <v>Республика Башкортостан</v>
      </c>
      <c r="D354" s="16" t="str">
        <f>E13</f>
        <v>http://bash.fas.gov.ru/</v>
      </c>
      <c r="E354" s="77">
        <f>BW13</f>
        <v>75</v>
      </c>
      <c r="F354" s="77">
        <f>BW14</f>
        <v>75</v>
      </c>
      <c r="G354" s="80">
        <f t="shared" si="40"/>
        <v>75</v>
      </c>
      <c r="H354" s="77">
        <f>BW15</f>
        <v>0</v>
      </c>
      <c r="I354" s="77">
        <f>BW16</f>
        <v>0</v>
      </c>
    </row>
    <row r="355" spans="1:9" outlineLevel="1" x14ac:dyDescent="0.25">
      <c r="A355" s="17">
        <f>A17</f>
        <v>13</v>
      </c>
      <c r="B355" s="17"/>
      <c r="C355" s="39" t="str">
        <f>D17</f>
        <v xml:space="preserve">Республика Бурятия </v>
      </c>
      <c r="D355" s="16" t="str">
        <f>E17</f>
        <v>http://buryatia.fas.gov.ru/</v>
      </c>
      <c r="E355" s="77">
        <f>BW17</f>
        <v>53.75</v>
      </c>
      <c r="F355" s="77">
        <f>BW18</f>
        <v>62.5</v>
      </c>
      <c r="G355" s="80">
        <f t="shared" si="40"/>
        <v>58.125</v>
      </c>
      <c r="H355" s="77">
        <f>BW19</f>
        <v>0</v>
      </c>
      <c r="I355" s="77">
        <f>BW20</f>
        <v>0</v>
      </c>
    </row>
    <row r="356" spans="1:9" outlineLevel="1" x14ac:dyDescent="0.25">
      <c r="A356" s="17">
        <f>A21</f>
        <v>17</v>
      </c>
      <c r="B356" s="17"/>
      <c r="C356" s="39" t="str">
        <f>D21</f>
        <v>Республика Дагестан</v>
      </c>
      <c r="D356" s="16" t="str">
        <f>E21</f>
        <v>http://dagestan.fas.gov.ru/</v>
      </c>
      <c r="E356" s="77">
        <f>BW21</f>
        <v>45</v>
      </c>
      <c r="F356" s="77">
        <f>BW22</f>
        <v>26.25</v>
      </c>
      <c r="G356" s="80">
        <f t="shared" si="40"/>
        <v>35.625</v>
      </c>
      <c r="H356" s="77">
        <f>BW23</f>
        <v>0</v>
      </c>
      <c r="I356" s="77">
        <f>BW24</f>
        <v>0</v>
      </c>
    </row>
    <row r="357" spans="1:9" outlineLevel="1" x14ac:dyDescent="0.25">
      <c r="A357" s="17">
        <f>A25</f>
        <v>21</v>
      </c>
      <c r="B357" s="17"/>
      <c r="C357" s="39" t="str">
        <f>D25</f>
        <v>Республика Ингушетия</v>
      </c>
      <c r="D357" s="16" t="str">
        <f>E25</f>
        <v>http://che-in.fas.gov.ru/</v>
      </c>
      <c r="E357" s="77">
        <f>BW25</f>
        <v>28.75</v>
      </c>
      <c r="F357" s="77">
        <f>BW26</f>
        <v>28.75</v>
      </c>
      <c r="G357" s="80">
        <f t="shared" si="40"/>
        <v>28.75</v>
      </c>
      <c r="H357" s="77">
        <f>BW27</f>
        <v>0</v>
      </c>
      <c r="I357" s="77">
        <f>BW28</f>
        <v>0</v>
      </c>
    </row>
    <row r="358" spans="1:9" outlineLevel="1" x14ac:dyDescent="0.25">
      <c r="A358" s="17">
        <f>A29</f>
        <v>25</v>
      </c>
      <c r="B358" s="17"/>
      <c r="C358" s="39" t="str">
        <f>D29</f>
        <v xml:space="preserve">Кабардино-Балкарская Республика </v>
      </c>
      <c r="D358" s="16" t="str">
        <f>E29</f>
        <v>http://kbr.fas.gov.ru/</v>
      </c>
      <c r="E358" s="77">
        <f>BW29</f>
        <v>77.5</v>
      </c>
      <c r="F358" s="77">
        <f>BW30</f>
        <v>77.5</v>
      </c>
      <c r="G358" s="80">
        <f t="shared" si="40"/>
        <v>77.5</v>
      </c>
      <c r="H358" s="77">
        <f>BW31</f>
        <v>0</v>
      </c>
      <c r="I358" s="77">
        <f>BW32</f>
        <v>0</v>
      </c>
    </row>
    <row r="359" spans="1:9" outlineLevel="1" x14ac:dyDescent="0.25">
      <c r="A359" s="17">
        <f>A33</f>
        <v>29</v>
      </c>
      <c r="B359" s="17"/>
      <c r="C359" s="39" t="str">
        <f>D33</f>
        <v>Республика Калмыкия</v>
      </c>
      <c r="D359" s="16" t="str">
        <f>E33</f>
        <v>http://kalmykia.fas.gov.ru/</v>
      </c>
      <c r="E359" s="77">
        <f>BW33</f>
        <v>70</v>
      </c>
      <c r="F359" s="77">
        <f>BW34</f>
        <v>70</v>
      </c>
      <c r="G359" s="80">
        <f t="shared" si="40"/>
        <v>70</v>
      </c>
      <c r="H359" s="77">
        <f>BW35</f>
        <v>0</v>
      </c>
      <c r="I359" s="77">
        <f>BW36</f>
        <v>0</v>
      </c>
    </row>
    <row r="360" spans="1:9" outlineLevel="1" x14ac:dyDescent="0.25">
      <c r="A360" s="17">
        <f>A37</f>
        <v>33</v>
      </c>
      <c r="B360" s="17"/>
      <c r="C360" s="39" t="str">
        <f>D37</f>
        <v>Карачаево-Черкесская Республика</v>
      </c>
      <c r="D360" s="16" t="str">
        <f>E37</f>
        <v>http://kchr.fas.gov.ru/</v>
      </c>
      <c r="E360" s="77">
        <f>BW37</f>
        <v>57.5</v>
      </c>
      <c r="F360" s="77">
        <f>BW38</f>
        <v>32.5</v>
      </c>
      <c r="G360" s="80">
        <f t="shared" si="40"/>
        <v>45</v>
      </c>
      <c r="H360" s="77">
        <f>BW39</f>
        <v>0</v>
      </c>
      <c r="I360" s="77">
        <f>BW40</f>
        <v>0</v>
      </c>
    </row>
    <row r="361" spans="1:9" outlineLevel="1" x14ac:dyDescent="0.25">
      <c r="A361" s="17">
        <f>A41</f>
        <v>37</v>
      </c>
      <c r="B361" s="17"/>
      <c r="C361" s="39" t="str">
        <f>D41</f>
        <v>Республика Карелия</v>
      </c>
      <c r="D361" s="16" t="str">
        <f>E41</f>
        <v>http://karelia.fas.gov.ru/</v>
      </c>
      <c r="E361" s="77">
        <f>BW41</f>
        <v>40</v>
      </c>
      <c r="F361" s="77">
        <f>BW42</f>
        <v>40</v>
      </c>
      <c r="G361" s="80">
        <f t="shared" si="40"/>
        <v>40</v>
      </c>
      <c r="H361" s="77">
        <f>BW43</f>
        <v>0</v>
      </c>
      <c r="I361" s="77">
        <f>BW44</f>
        <v>0</v>
      </c>
    </row>
    <row r="362" spans="1:9" outlineLevel="1" x14ac:dyDescent="0.25">
      <c r="A362" s="17">
        <f>A45</f>
        <v>41</v>
      </c>
      <c r="B362" s="17"/>
      <c r="C362" s="39" t="str">
        <f>D45</f>
        <v xml:space="preserve"> Республика Коми</v>
      </c>
      <c r="D362" s="16" t="str">
        <f>E45</f>
        <v>http://komi.fas.gov.ru/</v>
      </c>
      <c r="E362" s="77">
        <f>BW45</f>
        <v>65</v>
      </c>
      <c r="F362" s="77">
        <f>BW46</f>
        <v>75</v>
      </c>
      <c r="G362" s="80">
        <f t="shared" si="40"/>
        <v>70</v>
      </c>
      <c r="H362" s="77">
        <f>BW47</f>
        <v>0</v>
      </c>
      <c r="I362" s="77">
        <f>BW48</f>
        <v>0</v>
      </c>
    </row>
    <row r="363" spans="1:9" outlineLevel="1" x14ac:dyDescent="0.25">
      <c r="A363" s="17">
        <f>A49</f>
        <v>45</v>
      </c>
      <c r="B363" s="17"/>
      <c r="C363" s="39" t="str">
        <f>D49</f>
        <v>Республика Крым</v>
      </c>
      <c r="D363" s="16" t="str">
        <f>E49</f>
        <v>http://krym.fas.gov.ru/</v>
      </c>
      <c r="E363" s="77">
        <f>BW49</f>
        <v>50</v>
      </c>
      <c r="F363" s="77">
        <f>BW50</f>
        <v>0</v>
      </c>
      <c r="G363" s="80">
        <f t="shared" si="40"/>
        <v>25</v>
      </c>
      <c r="H363" s="77">
        <f>BW51</f>
        <v>0</v>
      </c>
      <c r="I363" s="77">
        <f>BW52</f>
        <v>0</v>
      </c>
    </row>
    <row r="364" spans="1:9" outlineLevel="1" x14ac:dyDescent="0.25">
      <c r="A364" s="17">
        <f>A53</f>
        <v>49</v>
      </c>
      <c r="B364" s="17"/>
      <c r="C364" s="39" t="str">
        <f>D53</f>
        <v>Республика Марий Эл</v>
      </c>
      <c r="D364" s="16" t="str">
        <f>E53</f>
        <v>http://mari-el.fas.gov.ru/</v>
      </c>
      <c r="E364" s="77">
        <f>BW53</f>
        <v>60</v>
      </c>
      <c r="F364" s="77">
        <f>BW54</f>
        <v>37.5</v>
      </c>
      <c r="G364" s="80">
        <f t="shared" si="40"/>
        <v>48.75</v>
      </c>
      <c r="H364" s="77">
        <f>BW55</f>
        <v>0</v>
      </c>
      <c r="I364" s="77">
        <f>BW56</f>
        <v>0</v>
      </c>
    </row>
    <row r="365" spans="1:9" outlineLevel="1" x14ac:dyDescent="0.25">
      <c r="A365" s="17">
        <f>A57</f>
        <v>53</v>
      </c>
      <c r="B365" s="17"/>
      <c r="C365" s="39" t="str">
        <f>D57</f>
        <v>Республика Мордовия</v>
      </c>
      <c r="D365" s="16" t="str">
        <f>E57</f>
        <v>http://mordovia.fas.gov.ru/</v>
      </c>
      <c r="E365" s="77">
        <f>BW57</f>
        <v>47.5</v>
      </c>
      <c r="F365" s="77">
        <f>BW58</f>
        <v>37.5</v>
      </c>
      <c r="G365" s="80">
        <f t="shared" si="40"/>
        <v>42.5</v>
      </c>
      <c r="H365" s="77">
        <f>BW59</f>
        <v>0</v>
      </c>
      <c r="I365" s="77">
        <f>BW60</f>
        <v>0</v>
      </c>
    </row>
    <row r="366" spans="1:9" outlineLevel="1" x14ac:dyDescent="0.25">
      <c r="A366" s="17">
        <f>A61</f>
        <v>57</v>
      </c>
      <c r="B366" s="17"/>
      <c r="C366" s="39" t="str">
        <f>D61</f>
        <v xml:space="preserve">Республика Саха (Якутия) </v>
      </c>
      <c r="D366" s="16" t="str">
        <f>E61</f>
        <v>http://sakha.fas.gov.ru/</v>
      </c>
      <c r="E366" s="77">
        <f>BW61</f>
        <v>70</v>
      </c>
      <c r="F366" s="77">
        <f>BW62</f>
        <v>62.5</v>
      </c>
      <c r="G366" s="80">
        <f t="shared" si="40"/>
        <v>66.25</v>
      </c>
      <c r="H366" s="77">
        <f>BW63</f>
        <v>0</v>
      </c>
      <c r="I366" s="77">
        <f>BW64</f>
        <v>0</v>
      </c>
    </row>
    <row r="367" spans="1:9" outlineLevel="1" x14ac:dyDescent="0.25">
      <c r="A367" s="17">
        <f>A65</f>
        <v>61</v>
      </c>
      <c r="B367" s="17"/>
      <c r="C367" s="39" t="str">
        <f>D65</f>
        <v>Республика Северная Осетия -Алания</v>
      </c>
      <c r="D367" s="16" t="str">
        <f>E65</f>
        <v>http://so-alania.fas.gov.ru/</v>
      </c>
      <c r="E367" s="77">
        <f>BW65</f>
        <v>37.5</v>
      </c>
      <c r="F367" s="77">
        <f>BW66</f>
        <v>37.5</v>
      </c>
      <c r="G367" s="80">
        <f t="shared" si="40"/>
        <v>37.5</v>
      </c>
      <c r="H367" s="77">
        <f>BW67</f>
        <v>0</v>
      </c>
      <c r="I367" s="77">
        <f>BW68</f>
        <v>0</v>
      </c>
    </row>
    <row r="368" spans="1:9" outlineLevel="1" x14ac:dyDescent="0.25">
      <c r="A368" s="17">
        <f>A69</f>
        <v>65</v>
      </c>
      <c r="B368" s="17"/>
      <c r="C368" s="39" t="str">
        <f>D69</f>
        <v>Республика Татарстан</v>
      </c>
      <c r="D368" s="16" t="str">
        <f>E69</f>
        <v>http://www.fasrt.ru/</v>
      </c>
      <c r="E368" s="77">
        <f>BW69</f>
        <v>82.5</v>
      </c>
      <c r="F368" s="77">
        <f>BW70</f>
        <v>85</v>
      </c>
      <c r="G368" s="80">
        <f t="shared" si="40"/>
        <v>83.75</v>
      </c>
      <c r="H368" s="77">
        <f>BW71</f>
        <v>12.5</v>
      </c>
      <c r="I368" s="77">
        <f>BW72</f>
        <v>0</v>
      </c>
    </row>
    <row r="369" spans="1:9" outlineLevel="1" x14ac:dyDescent="0.25">
      <c r="A369" s="17">
        <f>A73</f>
        <v>69</v>
      </c>
      <c r="B369" s="17"/>
      <c r="C369" s="39" t="str">
        <f>D73</f>
        <v xml:space="preserve">Республика Тыва </v>
      </c>
      <c r="D369" s="16" t="str">
        <f>E73</f>
        <v>http://tuva.fas.gov.ru/</v>
      </c>
      <c r="E369" s="77">
        <f>BW73</f>
        <v>80</v>
      </c>
      <c r="F369" s="77">
        <f>BW74</f>
        <v>75</v>
      </c>
      <c r="G369" s="80">
        <f t="shared" si="40"/>
        <v>77.5</v>
      </c>
      <c r="H369" s="77">
        <f>BW75</f>
        <v>0</v>
      </c>
      <c r="I369" s="77">
        <f>BW76</f>
        <v>0</v>
      </c>
    </row>
    <row r="370" spans="1:9" outlineLevel="1" x14ac:dyDescent="0.25">
      <c r="A370" s="17">
        <f>A77</f>
        <v>73</v>
      </c>
      <c r="B370" s="17"/>
      <c r="C370" s="39" t="str">
        <f>D77</f>
        <v>Удмуртская Республика</v>
      </c>
      <c r="D370" s="16" t="str">
        <f>E77</f>
        <v>http://udmurtia.fas.gov.ru/</v>
      </c>
      <c r="E370" s="77">
        <f>BW77</f>
        <v>62.5</v>
      </c>
      <c r="F370" s="77">
        <f>BW78</f>
        <v>87.5</v>
      </c>
      <c r="G370" s="80">
        <f t="shared" si="40"/>
        <v>75</v>
      </c>
      <c r="H370" s="77">
        <f>BW79</f>
        <v>0</v>
      </c>
      <c r="I370" s="77">
        <f>BW80</f>
        <v>0</v>
      </c>
    </row>
    <row r="371" spans="1:9" outlineLevel="1" x14ac:dyDescent="0.25">
      <c r="A371" s="17">
        <f>A81</f>
        <v>77</v>
      </c>
      <c r="B371" s="17"/>
      <c r="C371" s="39" t="str">
        <f>D81</f>
        <v xml:space="preserve">Республика Хакассия </v>
      </c>
      <c r="D371" s="16" t="str">
        <f>E81</f>
        <v>http://hakasia.fas.gov.ru/</v>
      </c>
      <c r="E371" s="77">
        <f>BW81</f>
        <v>87.5</v>
      </c>
      <c r="F371" s="77">
        <f>BW82</f>
        <v>82.5</v>
      </c>
      <c r="G371" s="80">
        <f t="shared" si="40"/>
        <v>85</v>
      </c>
      <c r="H371" s="77">
        <f>BW83</f>
        <v>0</v>
      </c>
      <c r="I371" s="77">
        <f>BW84</f>
        <v>0</v>
      </c>
    </row>
    <row r="372" spans="1:9" outlineLevel="1" x14ac:dyDescent="0.25">
      <c r="A372" s="17">
        <f>A85</f>
        <v>81</v>
      </c>
      <c r="B372" s="17"/>
      <c r="C372" s="39" t="str">
        <f>D85</f>
        <v>Чеченская Республика</v>
      </c>
      <c r="D372" s="16" t="str">
        <f>E85</f>
        <v>http://chechnya.fas.gov.ru/news/6934</v>
      </c>
      <c r="E372" s="77">
        <f>BW85</f>
        <v>25</v>
      </c>
      <c r="F372" s="77">
        <f>BW86</f>
        <v>35</v>
      </c>
      <c r="G372" s="80">
        <f t="shared" si="40"/>
        <v>30</v>
      </c>
      <c r="H372" s="77">
        <f>BW87</f>
        <v>0</v>
      </c>
      <c r="I372" s="77">
        <f>BW88</f>
        <v>0</v>
      </c>
    </row>
    <row r="373" spans="1:9" outlineLevel="1" x14ac:dyDescent="0.25">
      <c r="A373" s="17">
        <f>A89</f>
        <v>85</v>
      </c>
      <c r="B373" s="17"/>
      <c r="C373" s="39" t="str">
        <f>D89</f>
        <v>Чувашская Республика-Чувашия</v>
      </c>
      <c r="D373" s="16" t="str">
        <f>E89</f>
        <v>http://chuvashia.fas.gov.ru/</v>
      </c>
      <c r="E373" s="77">
        <f>BW89</f>
        <v>72.5</v>
      </c>
      <c r="F373" s="77">
        <f>BW90</f>
        <v>85</v>
      </c>
      <c r="G373" s="80">
        <f t="shared" si="40"/>
        <v>78.75</v>
      </c>
      <c r="H373" s="77">
        <f>BW91</f>
        <v>0</v>
      </c>
      <c r="I373" s="77">
        <f>BW92</f>
        <v>0</v>
      </c>
    </row>
    <row r="374" spans="1:9" x14ac:dyDescent="0.25">
      <c r="A374" s="17">
        <f>A93</f>
        <v>89</v>
      </c>
      <c r="B374" s="17"/>
      <c r="C374" s="39" t="str">
        <f>D93</f>
        <v xml:space="preserve">Алтайский край </v>
      </c>
      <c r="D374" s="16" t="str">
        <f>E93</f>
        <v>http://altk.fas.gov.ru/</v>
      </c>
      <c r="E374" s="77">
        <f>BW93</f>
        <v>75</v>
      </c>
      <c r="F374" s="77">
        <f>BW94</f>
        <v>62.5</v>
      </c>
      <c r="G374" s="80">
        <f t="shared" si="40"/>
        <v>68.75</v>
      </c>
      <c r="H374" s="77">
        <f>BW95</f>
        <v>0</v>
      </c>
      <c r="I374" s="77">
        <f>BW96</f>
        <v>0</v>
      </c>
    </row>
    <row r="375" spans="1:9" x14ac:dyDescent="0.25">
      <c r="A375" s="17">
        <f>A97</f>
        <v>93</v>
      </c>
      <c r="B375" s="17"/>
      <c r="C375" s="39" t="str">
        <f>D97</f>
        <v>Забайкальский край</v>
      </c>
      <c r="D375" s="16" t="str">
        <f>E97</f>
        <v>http://zab.fas.gov.ru/news/11676</v>
      </c>
      <c r="E375" s="77">
        <f>BW97</f>
        <v>87.5</v>
      </c>
      <c r="F375" s="77">
        <f>BW98</f>
        <v>34.5</v>
      </c>
      <c r="G375" s="80">
        <f t="shared" si="40"/>
        <v>61</v>
      </c>
      <c r="H375" s="77">
        <f>BW99</f>
        <v>0</v>
      </c>
      <c r="I375" s="77">
        <f>BW100</f>
        <v>0</v>
      </c>
    </row>
    <row r="376" spans="1:9" x14ac:dyDescent="0.25">
      <c r="A376" s="17">
        <f>A101</f>
        <v>97</v>
      </c>
      <c r="B376" s="17"/>
      <c r="C376" s="39" t="str">
        <f>D101</f>
        <v>Камчатский край</v>
      </c>
      <c r="D376" s="16" t="str">
        <f>E101</f>
        <v>http://kamchatka.fas.gov.ru/</v>
      </c>
      <c r="E376" s="77">
        <f>BW101</f>
        <v>37.5</v>
      </c>
      <c r="F376" s="77">
        <f>BW102</f>
        <v>37.5</v>
      </c>
      <c r="G376" s="80">
        <f t="shared" si="40"/>
        <v>37.5</v>
      </c>
      <c r="H376" s="77">
        <f>BW103</f>
        <v>0</v>
      </c>
      <c r="I376" s="77">
        <f>BW104</f>
        <v>0</v>
      </c>
    </row>
    <row r="377" spans="1:9" x14ac:dyDescent="0.25">
      <c r="A377" s="17">
        <f>A105</f>
        <v>101</v>
      </c>
      <c r="B377" s="17"/>
      <c r="C377" s="39" t="str">
        <f>D105</f>
        <v>Краснодарский край</v>
      </c>
      <c r="D377" s="16" t="str">
        <f>E105</f>
        <v>http://krasnodar.fas.gov.ru/</v>
      </c>
      <c r="E377" s="77">
        <f>BW105</f>
        <v>52.5</v>
      </c>
      <c r="F377" s="77">
        <f>BW106</f>
        <v>62.5</v>
      </c>
      <c r="G377" s="80">
        <f t="shared" si="40"/>
        <v>57.5</v>
      </c>
      <c r="H377" s="77">
        <f>BW107</f>
        <v>0</v>
      </c>
      <c r="I377" s="77">
        <f>BW108</f>
        <v>0</v>
      </c>
    </row>
    <row r="378" spans="1:9" x14ac:dyDescent="0.25">
      <c r="A378" s="17">
        <f>A109</f>
        <v>105</v>
      </c>
      <c r="B378" s="17"/>
      <c r="C378" s="39" t="str">
        <f>D109</f>
        <v>Красноярский край</v>
      </c>
      <c r="D378" s="16" t="str">
        <f>E109</f>
        <v>http://krsk.fas.gov.ru/</v>
      </c>
      <c r="E378" s="77">
        <f>BW109</f>
        <v>45</v>
      </c>
      <c r="F378" s="77">
        <f>BW110</f>
        <v>25</v>
      </c>
      <c r="G378" s="80">
        <f t="shared" si="40"/>
        <v>35</v>
      </c>
      <c r="H378" s="77">
        <f>BW111</f>
        <v>0</v>
      </c>
      <c r="I378" s="77">
        <f>BW112</f>
        <v>0</v>
      </c>
    </row>
    <row r="379" spans="1:9" x14ac:dyDescent="0.25">
      <c r="A379" s="17">
        <f>A113</f>
        <v>109</v>
      </c>
      <c r="B379" s="17"/>
      <c r="C379" s="39" t="str">
        <f>D113</f>
        <v>Пермский край</v>
      </c>
      <c r="D379" s="16" t="str">
        <f>E113</f>
        <v>http://perm.fas.gov.ru/</v>
      </c>
      <c r="E379" s="77">
        <f>BW113</f>
        <v>75</v>
      </c>
      <c r="F379" s="77">
        <f>BW114</f>
        <v>37.5</v>
      </c>
      <c r="G379" s="80">
        <f t="shared" si="40"/>
        <v>56.25</v>
      </c>
      <c r="H379" s="77">
        <f>BW115</f>
        <v>0</v>
      </c>
      <c r="I379" s="77">
        <f>BW116</f>
        <v>0</v>
      </c>
    </row>
    <row r="380" spans="1:9" x14ac:dyDescent="0.25">
      <c r="A380" s="17">
        <f>A117</f>
        <v>113</v>
      </c>
      <c r="B380" s="17"/>
      <c r="C380" s="39" t="str">
        <f>D117</f>
        <v>Приморский край</v>
      </c>
      <c r="D380" s="16" t="str">
        <f>E117</f>
        <v>http://primorie.fas.gov.ru/</v>
      </c>
      <c r="E380" s="77">
        <f>BW117</f>
        <v>51</v>
      </c>
      <c r="F380" s="77">
        <f>BW118</f>
        <v>38.5</v>
      </c>
      <c r="G380" s="80">
        <f t="shared" si="40"/>
        <v>44.75</v>
      </c>
      <c r="H380" s="77">
        <f>BW119</f>
        <v>0</v>
      </c>
      <c r="I380" s="77">
        <f>BW120</f>
        <v>0</v>
      </c>
    </row>
    <row r="381" spans="1:9" x14ac:dyDescent="0.25">
      <c r="A381" s="17">
        <f>A121</f>
        <v>117</v>
      </c>
      <c r="B381" s="17"/>
      <c r="C381" s="39" t="str">
        <f>D121</f>
        <v xml:space="preserve">Ставропольский край </v>
      </c>
      <c r="D381" s="16" t="str">
        <f>E121</f>
        <v>http://stavropol.fas.gov.ru/</v>
      </c>
      <c r="E381" s="77">
        <f>BW121</f>
        <v>50</v>
      </c>
      <c r="F381" s="77">
        <f>BW122</f>
        <v>50</v>
      </c>
      <c r="G381" s="80">
        <f t="shared" si="40"/>
        <v>50</v>
      </c>
      <c r="H381" s="77">
        <f>BW123</f>
        <v>0</v>
      </c>
      <c r="I381" s="77">
        <f>BW124</f>
        <v>0</v>
      </c>
    </row>
    <row r="382" spans="1:9" x14ac:dyDescent="0.25">
      <c r="A382" s="17">
        <f>A125</f>
        <v>121</v>
      </c>
      <c r="B382" s="17"/>
      <c r="C382" s="39" t="str">
        <f>D125</f>
        <v>Хабаровский край</v>
      </c>
      <c r="D382" s="16" t="str">
        <f>E125</f>
        <v>http://habarovsk.fas.gov.ru/</v>
      </c>
      <c r="E382" s="77">
        <f>BW125</f>
        <v>50</v>
      </c>
      <c r="F382" s="77">
        <f>BW126</f>
        <v>51.25</v>
      </c>
      <c r="G382" s="80">
        <f t="shared" si="40"/>
        <v>50.625</v>
      </c>
      <c r="H382" s="77">
        <f>BW127</f>
        <v>0</v>
      </c>
      <c r="I382" s="77">
        <f>BW128</f>
        <v>0</v>
      </c>
    </row>
    <row r="383" spans="1:9" x14ac:dyDescent="0.25">
      <c r="A383" s="17">
        <f>A129</f>
        <v>125</v>
      </c>
      <c r="B383" s="17"/>
      <c r="C383" s="39" t="str">
        <f>D129</f>
        <v xml:space="preserve">Амурская область </v>
      </c>
      <c r="D383" s="16" t="str">
        <f>E129</f>
        <v>http://amur.fas.gov.ru/</v>
      </c>
      <c r="E383" s="77">
        <f>BW129</f>
        <v>75</v>
      </c>
      <c r="F383" s="77">
        <f>BW130</f>
        <v>37.5</v>
      </c>
      <c r="G383" s="80">
        <f t="shared" si="40"/>
        <v>56.25</v>
      </c>
      <c r="H383" s="77">
        <f>BW131</f>
        <v>0</v>
      </c>
      <c r="I383" s="77">
        <f>BW132</f>
        <v>0</v>
      </c>
    </row>
    <row r="384" spans="1:9" x14ac:dyDescent="0.25">
      <c r="A384" s="17">
        <f>A133</f>
        <v>129</v>
      </c>
      <c r="B384" s="17"/>
      <c r="C384" s="39" t="str">
        <f>D133</f>
        <v xml:space="preserve">Архангельская область </v>
      </c>
      <c r="D384" s="16" t="str">
        <f>E133</f>
        <v>http://arhangelsk.fas.gov.ru/</v>
      </c>
      <c r="E384" s="77">
        <f>BW133</f>
        <v>55</v>
      </c>
      <c r="F384" s="77">
        <f>BW134</f>
        <v>37.5</v>
      </c>
      <c r="G384" s="80">
        <f t="shared" si="40"/>
        <v>46.25</v>
      </c>
      <c r="H384" s="77">
        <f>BW135</f>
        <v>0</v>
      </c>
      <c r="I384" s="77">
        <f>BW136</f>
        <v>0</v>
      </c>
    </row>
    <row r="385" spans="1:9" x14ac:dyDescent="0.25">
      <c r="A385" s="17">
        <f>A137</f>
        <v>133</v>
      </c>
      <c r="B385" s="17"/>
      <c r="C385" s="39" t="str">
        <f>D137</f>
        <v xml:space="preserve">Астраханская область </v>
      </c>
      <c r="D385" s="16" t="str">
        <f>E137</f>
        <v>http://astrahan.fas.gov.ru/</v>
      </c>
      <c r="E385" s="77">
        <f>BW137</f>
        <v>75</v>
      </c>
      <c r="F385" s="77">
        <f>BW138</f>
        <v>75</v>
      </c>
      <c r="G385" s="80">
        <f t="shared" si="40"/>
        <v>75</v>
      </c>
      <c r="H385" s="77">
        <f>BW139</f>
        <v>0</v>
      </c>
      <c r="I385" s="77">
        <f>BW140</f>
        <v>0</v>
      </c>
    </row>
    <row r="386" spans="1:9" x14ac:dyDescent="0.25">
      <c r="A386" s="17">
        <f>A141</f>
        <v>137</v>
      </c>
      <c r="B386" s="17"/>
      <c r="C386" s="39" t="str">
        <f>D141</f>
        <v xml:space="preserve">Белгородская область </v>
      </c>
      <c r="D386" s="16" t="str">
        <f>E141</f>
        <v>http://belgorod.fas.gov.ru/</v>
      </c>
      <c r="E386" s="77">
        <f>BW141</f>
        <v>86.25</v>
      </c>
      <c r="F386" s="77">
        <f>BW142</f>
        <v>72.5</v>
      </c>
      <c r="G386" s="80">
        <f t="shared" si="40"/>
        <v>79.375</v>
      </c>
      <c r="H386" s="77">
        <f>BW143</f>
        <v>0</v>
      </c>
      <c r="I386" s="77">
        <f>BW144</f>
        <v>0</v>
      </c>
    </row>
    <row r="387" spans="1:9" x14ac:dyDescent="0.25">
      <c r="A387" s="17">
        <f>A145</f>
        <v>141</v>
      </c>
      <c r="B387" s="17"/>
      <c r="C387" s="39" t="str">
        <f>D145</f>
        <v>Брянская область</v>
      </c>
      <c r="D387" s="16" t="str">
        <f>E145</f>
        <v>http://bryansk.fas.gov.ru/</v>
      </c>
      <c r="E387" s="77">
        <f>BW145</f>
        <v>87.5</v>
      </c>
      <c r="F387" s="77">
        <f>BW146</f>
        <v>87.5</v>
      </c>
      <c r="G387" s="80">
        <f t="shared" si="40"/>
        <v>87.5</v>
      </c>
      <c r="H387" s="77">
        <f>BW147</f>
        <v>0</v>
      </c>
      <c r="I387" s="77">
        <f>BW148</f>
        <v>0</v>
      </c>
    </row>
    <row r="388" spans="1:9" x14ac:dyDescent="0.25">
      <c r="A388" s="17">
        <f>A149</f>
        <v>145</v>
      </c>
      <c r="B388" s="17"/>
      <c r="C388" s="39" t="str">
        <f>D149</f>
        <v xml:space="preserve">Владимирская область </v>
      </c>
      <c r="D388" s="16" t="str">
        <f>E149</f>
        <v>http://vladimir.fas.gov.ru/</v>
      </c>
      <c r="E388" s="77">
        <f>BW149</f>
        <v>38.5</v>
      </c>
      <c r="F388" s="77">
        <f>BW150</f>
        <v>70</v>
      </c>
      <c r="G388" s="80">
        <f t="shared" si="40"/>
        <v>54.25</v>
      </c>
      <c r="H388" s="77">
        <f>BW151</f>
        <v>0</v>
      </c>
      <c r="I388" s="77">
        <f>BW152</f>
        <v>0</v>
      </c>
    </row>
    <row r="389" spans="1:9" x14ac:dyDescent="0.25">
      <c r="A389" s="17">
        <f>A153</f>
        <v>149</v>
      </c>
      <c r="B389" s="17"/>
      <c r="C389" s="39" t="str">
        <f>D153</f>
        <v xml:space="preserve">Волгоградская область </v>
      </c>
      <c r="D389" s="16" t="str">
        <f>E153</f>
        <v>http://volgograd.fas.gov.ru/</v>
      </c>
      <c r="E389" s="77">
        <f>BW153</f>
        <v>45</v>
      </c>
      <c r="F389" s="77">
        <f>BW154</f>
        <v>76.25</v>
      </c>
      <c r="G389" s="80">
        <f t="shared" si="40"/>
        <v>60.625</v>
      </c>
      <c r="H389" s="77">
        <f>BW155</f>
        <v>0</v>
      </c>
      <c r="I389" s="77">
        <f>BW156</f>
        <v>0</v>
      </c>
    </row>
    <row r="390" spans="1:9" x14ac:dyDescent="0.25">
      <c r="A390" s="17">
        <f>A157</f>
        <v>153</v>
      </c>
      <c r="B390" s="17"/>
      <c r="C390" s="39" t="str">
        <f>D157</f>
        <v xml:space="preserve">Вологодская область </v>
      </c>
      <c r="D390" s="16" t="str">
        <f>E157</f>
        <v>http://vologda.fas.gov.ru/</v>
      </c>
      <c r="E390" s="77">
        <f>BW157</f>
        <v>72.5</v>
      </c>
      <c r="F390" s="77">
        <f>BW158</f>
        <v>25</v>
      </c>
      <c r="G390" s="80">
        <f t="shared" si="40"/>
        <v>48.75</v>
      </c>
      <c r="H390" s="77">
        <f>BW159</f>
        <v>0</v>
      </c>
      <c r="I390" s="77">
        <f>BW160</f>
        <v>0</v>
      </c>
    </row>
    <row r="391" spans="1:9" x14ac:dyDescent="0.25">
      <c r="A391" s="17">
        <f>A161</f>
        <v>157</v>
      </c>
      <c r="B391" s="17"/>
      <c r="C391" s="39" t="str">
        <f>D161</f>
        <v>Воронежская область</v>
      </c>
      <c r="D391" s="16" t="str">
        <f>E161</f>
        <v>http://voronezh.fas.gov.ru/</v>
      </c>
      <c r="E391" s="77">
        <f>BW161</f>
        <v>62.5</v>
      </c>
      <c r="F391" s="77">
        <f>BW162</f>
        <v>37.5</v>
      </c>
      <c r="G391" s="80">
        <f t="shared" si="40"/>
        <v>50</v>
      </c>
      <c r="H391" s="77">
        <f>BW163</f>
        <v>0</v>
      </c>
      <c r="I391" s="77">
        <f>BW164</f>
        <v>0</v>
      </c>
    </row>
    <row r="392" spans="1:9" x14ac:dyDescent="0.25">
      <c r="A392" s="17">
        <f>A165</f>
        <v>161</v>
      </c>
      <c r="B392" s="17"/>
      <c r="C392" s="39" t="str">
        <f>D165</f>
        <v xml:space="preserve">Ивановская область </v>
      </c>
      <c r="D392" s="16" t="str">
        <f>E165</f>
        <v>http://ivanovo.fas.gov.ru/</v>
      </c>
      <c r="E392" s="77">
        <f>BW165</f>
        <v>37.5</v>
      </c>
      <c r="F392" s="77">
        <f>BW166</f>
        <v>37.5</v>
      </c>
      <c r="G392" s="80">
        <f t="shared" si="40"/>
        <v>37.5</v>
      </c>
      <c r="H392" s="77">
        <f>BW167</f>
        <v>0</v>
      </c>
      <c r="I392" s="77">
        <f>BW168</f>
        <v>0</v>
      </c>
    </row>
    <row r="393" spans="1:9" x14ac:dyDescent="0.25">
      <c r="A393" s="17">
        <f>A169</f>
        <v>165</v>
      </c>
      <c r="B393" s="17"/>
      <c r="C393" s="39" t="str">
        <f>D169</f>
        <v xml:space="preserve">Иркутская область </v>
      </c>
      <c r="D393" s="16" t="str">
        <f>E169</f>
        <v>http://irkutsk.fas.gov.ru/</v>
      </c>
      <c r="E393" s="77">
        <f>BW169</f>
        <v>40</v>
      </c>
      <c r="F393" s="77">
        <f>BW170</f>
        <v>25</v>
      </c>
      <c r="G393" s="80">
        <f t="shared" si="40"/>
        <v>32.5</v>
      </c>
      <c r="H393" s="77">
        <f>BW171</f>
        <v>0</v>
      </c>
      <c r="I393" s="77">
        <f>BW172</f>
        <v>0</v>
      </c>
    </row>
    <row r="394" spans="1:9" x14ac:dyDescent="0.25">
      <c r="A394" s="17">
        <f>A173</f>
        <v>169</v>
      </c>
      <c r="B394" s="17"/>
      <c r="C394" s="39" t="str">
        <f>D173</f>
        <v xml:space="preserve">Калининградская область </v>
      </c>
      <c r="D394" s="16" t="str">
        <f>E173</f>
        <v>http://kaliningrad.fas.gov.ru/</v>
      </c>
      <c r="E394" s="77">
        <f>BW173</f>
        <v>63.75</v>
      </c>
      <c r="F394" s="77">
        <f>BW174</f>
        <v>47.5</v>
      </c>
      <c r="G394" s="80">
        <f t="shared" si="40"/>
        <v>55.625</v>
      </c>
      <c r="H394" s="77">
        <f>BW175</f>
        <v>0</v>
      </c>
      <c r="I394" s="77">
        <f>BW176</f>
        <v>0</v>
      </c>
    </row>
    <row r="395" spans="1:9" x14ac:dyDescent="0.25">
      <c r="A395" s="17">
        <f>A177</f>
        <v>173</v>
      </c>
      <c r="B395" s="17"/>
      <c r="C395" s="39" t="str">
        <f>D177</f>
        <v xml:space="preserve">Калужская область </v>
      </c>
      <c r="D395" s="16" t="str">
        <f>E177</f>
        <v>http://kaluga.fas.gov.ru/</v>
      </c>
      <c r="E395" s="77">
        <f>BW177</f>
        <v>74.5</v>
      </c>
      <c r="F395" s="77">
        <f>BW178</f>
        <v>87.5</v>
      </c>
      <c r="G395" s="80">
        <f t="shared" si="40"/>
        <v>81</v>
      </c>
      <c r="H395" s="77">
        <f>BW179</f>
        <v>0</v>
      </c>
      <c r="I395" s="77">
        <f>BW180</f>
        <v>0</v>
      </c>
    </row>
    <row r="396" spans="1:9" x14ac:dyDescent="0.25">
      <c r="A396" s="17">
        <f>A181</f>
        <v>177</v>
      </c>
      <c r="B396" s="17"/>
      <c r="C396" s="39" t="str">
        <f>D181</f>
        <v>Кемеровская область</v>
      </c>
      <c r="D396" s="16" t="str">
        <f>E181</f>
        <v>http://kemerovo.fas.gov.ru/</v>
      </c>
      <c r="E396" s="77">
        <f>BW181</f>
        <v>50</v>
      </c>
      <c r="F396" s="77">
        <f>BW182</f>
        <v>25</v>
      </c>
      <c r="G396" s="80">
        <f t="shared" si="40"/>
        <v>37.5</v>
      </c>
      <c r="H396" s="77">
        <f>BW183</f>
        <v>0</v>
      </c>
      <c r="I396" s="77">
        <f>BW184</f>
        <v>0</v>
      </c>
    </row>
    <row r="397" spans="1:9" x14ac:dyDescent="0.25">
      <c r="A397" s="17">
        <f>A185</f>
        <v>181</v>
      </c>
      <c r="B397" s="17"/>
      <c r="C397" s="39" t="str">
        <f>D185</f>
        <v>Кировская область</v>
      </c>
      <c r="D397" s="16" t="str">
        <f>E185</f>
        <v>http://kirov.fas.gov.ru/</v>
      </c>
      <c r="E397" s="77">
        <f>BW185</f>
        <v>26</v>
      </c>
      <c r="F397" s="77">
        <f>BW186</f>
        <v>25</v>
      </c>
      <c r="G397" s="80">
        <f t="shared" si="40"/>
        <v>25.5</v>
      </c>
      <c r="H397" s="77">
        <f>BW187</f>
        <v>0</v>
      </c>
      <c r="I397" s="77">
        <f>BW188</f>
        <v>0</v>
      </c>
    </row>
    <row r="398" spans="1:9" x14ac:dyDescent="0.25">
      <c r="A398" s="17">
        <f>A189</f>
        <v>185</v>
      </c>
      <c r="B398" s="17"/>
      <c r="C398" s="39" t="str">
        <f>D189</f>
        <v>Костромская область</v>
      </c>
      <c r="D398" s="16" t="str">
        <f>E189</f>
        <v>http://kostroma.fas.gov.ru/</v>
      </c>
      <c r="E398" s="77">
        <f>BW189</f>
        <v>38.5</v>
      </c>
      <c r="F398" s="77">
        <f>BW190</f>
        <v>50</v>
      </c>
      <c r="G398" s="80">
        <f t="shared" si="40"/>
        <v>44.25</v>
      </c>
      <c r="H398" s="77">
        <f>BW191</f>
        <v>0</v>
      </c>
      <c r="I398" s="77">
        <f>BW192</f>
        <v>0</v>
      </c>
    </row>
    <row r="399" spans="1:9" x14ac:dyDescent="0.25">
      <c r="A399" s="17">
        <f>A193</f>
        <v>189</v>
      </c>
      <c r="B399" s="17"/>
      <c r="C399" s="39" t="str">
        <f>D193</f>
        <v>Курганская область</v>
      </c>
      <c r="D399" s="16" t="str">
        <f>E193</f>
        <v>http://kurgan.fas.gov.ru/</v>
      </c>
      <c r="E399" s="77">
        <f>BW193</f>
        <v>55</v>
      </c>
      <c r="F399" s="77">
        <f>BW194</f>
        <v>67.5</v>
      </c>
      <c r="G399" s="80">
        <f t="shared" si="40"/>
        <v>61.25</v>
      </c>
      <c r="H399" s="77">
        <f>BW195</f>
        <v>0</v>
      </c>
      <c r="I399" s="77">
        <f>BW196</f>
        <v>0</v>
      </c>
    </row>
    <row r="400" spans="1:9" x14ac:dyDescent="0.25">
      <c r="A400" s="17">
        <f>A197</f>
        <v>193</v>
      </c>
      <c r="B400" s="17"/>
      <c r="C400" s="39" t="str">
        <f>D197</f>
        <v>Курская область</v>
      </c>
      <c r="D400" s="16" t="str">
        <f>E197</f>
        <v>http://kursk.fas.gov.ru/</v>
      </c>
      <c r="E400" s="77">
        <f>BW197</f>
        <v>75</v>
      </c>
      <c r="F400" s="77">
        <f>BW198</f>
        <v>87.5</v>
      </c>
      <c r="G400" s="80">
        <f t="shared" si="40"/>
        <v>81.25</v>
      </c>
      <c r="H400" s="77">
        <f>BW199</f>
        <v>0</v>
      </c>
      <c r="I400" s="77">
        <f>BW200</f>
        <v>0</v>
      </c>
    </row>
    <row r="401" spans="1:9" x14ac:dyDescent="0.25">
      <c r="A401" s="17">
        <f>A201</f>
        <v>197</v>
      </c>
      <c r="B401" s="17"/>
      <c r="C401" s="39" t="str">
        <f>D201</f>
        <v>Ленинградская область</v>
      </c>
      <c r="D401" s="16" t="str">
        <f>E201</f>
        <v>http://lenobl.fas.gov.ru/</v>
      </c>
      <c r="E401" s="77">
        <f>BW201</f>
        <v>75</v>
      </c>
      <c r="F401" s="77">
        <f>BW202</f>
        <v>40</v>
      </c>
      <c r="G401" s="80">
        <f t="shared" si="40"/>
        <v>57.5</v>
      </c>
      <c r="H401" s="77">
        <f>BW203</f>
        <v>0</v>
      </c>
      <c r="I401" s="77">
        <f>BW204</f>
        <v>0</v>
      </c>
    </row>
    <row r="402" spans="1:9" x14ac:dyDescent="0.25">
      <c r="A402" s="17">
        <f>A205</f>
        <v>201</v>
      </c>
      <c r="B402" s="17"/>
      <c r="C402" s="39" t="str">
        <f>D205</f>
        <v>Липецкая область</v>
      </c>
      <c r="D402" s="16" t="str">
        <f>E205</f>
        <v>http://lipetsk.fas.gov.ru/</v>
      </c>
      <c r="E402" s="77">
        <f>BW205</f>
        <v>37.5</v>
      </c>
      <c r="F402" s="77">
        <f>BW206</f>
        <v>62.5</v>
      </c>
      <c r="G402" s="80">
        <f t="shared" si="40"/>
        <v>50</v>
      </c>
      <c r="H402" s="77">
        <f>BW207</f>
        <v>0</v>
      </c>
      <c r="I402" s="77">
        <f>BW208</f>
        <v>0</v>
      </c>
    </row>
    <row r="403" spans="1:9" x14ac:dyDescent="0.25">
      <c r="A403" s="17">
        <f>A209</f>
        <v>205</v>
      </c>
      <c r="B403" s="17"/>
      <c r="C403" s="39" t="str">
        <f>D209</f>
        <v>Магаданская область</v>
      </c>
      <c r="D403" s="16" t="str">
        <f>E209</f>
        <v>http://magadan.fas.gov.ru/</v>
      </c>
      <c r="E403" s="77">
        <f>BW209</f>
        <v>50</v>
      </c>
      <c r="F403" s="77">
        <f>BW210</f>
        <v>50</v>
      </c>
      <c r="G403" s="80">
        <f t="shared" si="40"/>
        <v>50</v>
      </c>
      <c r="H403" s="77">
        <f>BW211</f>
        <v>0</v>
      </c>
      <c r="I403" s="77">
        <f>BW212</f>
        <v>0</v>
      </c>
    </row>
    <row r="404" spans="1:9" x14ac:dyDescent="0.25">
      <c r="A404" s="17">
        <f>A213</f>
        <v>209</v>
      </c>
      <c r="B404" s="17"/>
      <c r="C404" s="39" t="str">
        <f>D213</f>
        <v>Московская область</v>
      </c>
      <c r="D404" s="16" t="str">
        <f>E213</f>
        <v>http://mo.fas.gov.ru/</v>
      </c>
      <c r="E404" s="77">
        <f>BW213</f>
        <v>75</v>
      </c>
      <c r="F404" s="77">
        <f>BW214</f>
        <v>75</v>
      </c>
      <c r="G404" s="80">
        <f t="shared" si="40"/>
        <v>75</v>
      </c>
      <c r="H404" s="77">
        <f>BW215</f>
        <v>0</v>
      </c>
      <c r="I404" s="77">
        <f>BW216</f>
        <v>0</v>
      </c>
    </row>
    <row r="405" spans="1:9" x14ac:dyDescent="0.25">
      <c r="A405" s="17">
        <f>A217</f>
        <v>213</v>
      </c>
      <c r="B405" s="17"/>
      <c r="C405" s="39" t="str">
        <f>D217</f>
        <v>Мурманская область</v>
      </c>
      <c r="D405" s="16" t="str">
        <f>E217</f>
        <v>http://murmansk.fas.gov.ru/</v>
      </c>
      <c r="E405" s="77">
        <f>BW217</f>
        <v>38.5</v>
      </c>
      <c r="F405" s="77">
        <f>BW218</f>
        <v>50</v>
      </c>
      <c r="G405" s="80">
        <f t="shared" si="40"/>
        <v>44.25</v>
      </c>
      <c r="H405" s="77">
        <f>BW219</f>
        <v>0</v>
      </c>
      <c r="I405" s="77">
        <f>BW220</f>
        <v>0</v>
      </c>
    </row>
    <row r="406" spans="1:9" x14ac:dyDescent="0.25">
      <c r="A406" s="17">
        <f>A221</f>
        <v>217</v>
      </c>
      <c r="B406" s="17"/>
      <c r="C406" s="39" t="str">
        <f>D221</f>
        <v>Нижегородская область</v>
      </c>
      <c r="D406" s="16" t="str">
        <f>E221</f>
        <v>http://n-novgorod.fas.gov.ru/</v>
      </c>
      <c r="E406" s="77">
        <f>BW221</f>
        <v>87.5</v>
      </c>
      <c r="F406" s="77">
        <f>BW222</f>
        <v>87.5</v>
      </c>
      <c r="G406" s="80">
        <f t="shared" si="40"/>
        <v>87.5</v>
      </c>
      <c r="H406" s="77">
        <f>BW223</f>
        <v>0</v>
      </c>
      <c r="I406" s="77">
        <f>BW224</f>
        <v>0</v>
      </c>
    </row>
    <row r="407" spans="1:9" x14ac:dyDescent="0.25">
      <c r="A407" s="17">
        <f>A225</f>
        <v>221</v>
      </c>
      <c r="B407" s="17"/>
      <c r="C407" s="39" t="str">
        <f>D225</f>
        <v>Новгородская область</v>
      </c>
      <c r="D407" s="16" t="str">
        <f>E225</f>
        <v>http://novgorod.fas.gov.ru/</v>
      </c>
      <c r="E407" s="77">
        <f>BW225</f>
        <v>87.5</v>
      </c>
      <c r="F407" s="77">
        <f>BW226</f>
        <v>87.5</v>
      </c>
      <c r="G407" s="80">
        <f t="shared" si="40"/>
        <v>87.5</v>
      </c>
      <c r="H407" s="77">
        <f>BW227</f>
        <v>0</v>
      </c>
      <c r="I407" s="77">
        <f>BW228</f>
        <v>0</v>
      </c>
    </row>
    <row r="408" spans="1:9" x14ac:dyDescent="0.25">
      <c r="A408" s="17">
        <f>A229</f>
        <v>225</v>
      </c>
      <c r="B408" s="17"/>
      <c r="C408" s="39" t="str">
        <f>D229</f>
        <v>Новосибирская область</v>
      </c>
      <c r="D408" s="16" t="str">
        <f>E229</f>
        <v>http://novosibirsk.fas.gov.ru/</v>
      </c>
      <c r="E408" s="77">
        <f>BW229</f>
        <v>76.25</v>
      </c>
      <c r="F408" s="77">
        <f>BW230</f>
        <v>38.75</v>
      </c>
      <c r="G408" s="80">
        <f t="shared" si="40"/>
        <v>57.5</v>
      </c>
      <c r="H408" s="77">
        <f>BW231</f>
        <v>0</v>
      </c>
      <c r="I408" s="77">
        <f>BW232</f>
        <v>0</v>
      </c>
    </row>
    <row r="409" spans="1:9" x14ac:dyDescent="0.25">
      <c r="A409" s="17">
        <f>A233</f>
        <v>229</v>
      </c>
      <c r="B409" s="17"/>
      <c r="C409" s="39" t="str">
        <f>D233</f>
        <v>Омская область</v>
      </c>
      <c r="D409" s="16" t="str">
        <f>E233</f>
        <v>http://omsk.fas.gov.ru/</v>
      </c>
      <c r="E409" s="77">
        <f>BW233</f>
        <v>76.25</v>
      </c>
      <c r="F409" s="77">
        <f>BW234</f>
        <v>88.75</v>
      </c>
      <c r="G409" s="80">
        <f t="shared" si="40"/>
        <v>82.5</v>
      </c>
      <c r="H409" s="77">
        <f>BW235</f>
        <v>0</v>
      </c>
      <c r="I409" s="77">
        <f>BW236</f>
        <v>0</v>
      </c>
    </row>
    <row r="410" spans="1:9" x14ac:dyDescent="0.25">
      <c r="A410" s="17">
        <f>A237</f>
        <v>233</v>
      </c>
      <c r="B410" s="17"/>
      <c r="C410" s="39" t="str">
        <f>D237</f>
        <v>Оренбургская область</v>
      </c>
      <c r="D410" s="16" t="str">
        <f>E237</f>
        <v>http://orenburg.fas.gov.ru</v>
      </c>
      <c r="E410" s="77">
        <f>BW237</f>
        <v>88.75</v>
      </c>
      <c r="F410" s="77">
        <f>BW238</f>
        <v>60</v>
      </c>
      <c r="G410" s="80">
        <f t="shared" si="40"/>
        <v>74.375</v>
      </c>
      <c r="H410" s="77">
        <f>BW239</f>
        <v>0</v>
      </c>
      <c r="I410" s="77">
        <f>BW240</f>
        <v>0</v>
      </c>
    </row>
    <row r="411" spans="1:9" x14ac:dyDescent="0.25">
      <c r="A411" s="17">
        <f>A241</f>
        <v>237</v>
      </c>
      <c r="B411" s="17"/>
      <c r="C411" s="39" t="str">
        <f>D241</f>
        <v>Орловская область</v>
      </c>
      <c r="D411" s="16" t="str">
        <f>E241</f>
        <v>http://orel.fas.gov.ru/</v>
      </c>
      <c r="E411" s="77">
        <f>BW241</f>
        <v>60</v>
      </c>
      <c r="F411" s="77">
        <f>BW242</f>
        <v>85</v>
      </c>
      <c r="G411" s="80">
        <f t="shared" si="40"/>
        <v>72.5</v>
      </c>
      <c r="H411" s="77">
        <f>BW243</f>
        <v>0</v>
      </c>
      <c r="I411" s="77">
        <f>BW244</f>
        <v>0</v>
      </c>
    </row>
    <row r="412" spans="1:9" x14ac:dyDescent="0.25">
      <c r="A412" s="17">
        <f>A245</f>
        <v>241</v>
      </c>
      <c r="B412" s="17"/>
      <c r="C412" s="39" t="str">
        <f>D245</f>
        <v>Пензенская область</v>
      </c>
      <c r="D412" s="16" t="str">
        <f>E245</f>
        <v>http://penza.fas.gov.ru/</v>
      </c>
      <c r="E412" s="77">
        <f>BW245</f>
        <v>47.5</v>
      </c>
      <c r="F412" s="77">
        <f>BW246</f>
        <v>62.5</v>
      </c>
      <c r="G412" s="80">
        <f t="shared" si="40"/>
        <v>55</v>
      </c>
      <c r="H412" s="77">
        <f>BW247</f>
        <v>0</v>
      </c>
      <c r="I412" s="77">
        <f>BW248</f>
        <v>0</v>
      </c>
    </row>
    <row r="413" spans="1:9" x14ac:dyDescent="0.25">
      <c r="A413" s="17">
        <f>A249</f>
        <v>245</v>
      </c>
      <c r="B413" s="17"/>
      <c r="C413" s="39" t="str">
        <f>D249</f>
        <v>Псковская область</v>
      </c>
      <c r="D413" s="16" t="str">
        <f>E249</f>
        <v>http://pskov.fas.gov.ru/</v>
      </c>
      <c r="E413" s="77">
        <f>BW249</f>
        <v>47.5</v>
      </c>
      <c r="F413" s="77">
        <f>BW250</f>
        <v>47.5</v>
      </c>
      <c r="G413" s="80">
        <f t="shared" si="40"/>
        <v>47.5</v>
      </c>
      <c r="H413" s="77">
        <f>BW251</f>
        <v>0</v>
      </c>
      <c r="I413" s="77">
        <f>BW252</f>
        <v>0</v>
      </c>
    </row>
    <row r="414" spans="1:9" x14ac:dyDescent="0.25">
      <c r="A414" s="17">
        <f>A253</f>
        <v>249</v>
      </c>
      <c r="B414" s="17"/>
      <c r="C414" s="39" t="str">
        <f>D253</f>
        <v>Ростовская область</v>
      </c>
      <c r="D414" s="16" t="str">
        <f>E253</f>
        <v>http://rostov.fas.gov.ru/</v>
      </c>
      <c r="E414" s="77">
        <f>BW253</f>
        <v>75</v>
      </c>
      <c r="F414" s="77">
        <f>BW254</f>
        <v>62.5</v>
      </c>
      <c r="G414" s="80">
        <f t="shared" si="40"/>
        <v>68.75</v>
      </c>
      <c r="H414" s="77">
        <f>BW255</f>
        <v>0</v>
      </c>
      <c r="I414" s="77">
        <f>BW256</f>
        <v>0</v>
      </c>
    </row>
    <row r="415" spans="1:9" x14ac:dyDescent="0.25">
      <c r="A415" s="17">
        <f>A257</f>
        <v>253</v>
      </c>
      <c r="B415" s="17"/>
      <c r="C415" s="39" t="str">
        <f>D257</f>
        <v>Рязанская область</v>
      </c>
      <c r="D415" s="16" t="str">
        <f>E257</f>
        <v>http://ryazan.fas.gov.ru/</v>
      </c>
      <c r="E415" s="77">
        <f>BW257</f>
        <v>52.5</v>
      </c>
      <c r="F415" s="77">
        <f>BW258</f>
        <v>77.5</v>
      </c>
      <c r="G415" s="80">
        <f t="shared" si="40"/>
        <v>65</v>
      </c>
      <c r="H415" s="77">
        <f>BW259</f>
        <v>0</v>
      </c>
      <c r="I415" s="77">
        <f>BW260</f>
        <v>0</v>
      </c>
    </row>
    <row r="416" spans="1:9" x14ac:dyDescent="0.25">
      <c r="A416" s="17">
        <f>A261</f>
        <v>257</v>
      </c>
      <c r="B416" s="17"/>
      <c r="C416" s="39" t="str">
        <f>D261</f>
        <v>Самарская область</v>
      </c>
      <c r="D416" s="16" t="str">
        <f>E261</f>
        <v>http://samara.fas.gov.ru/</v>
      </c>
      <c r="E416" s="77">
        <f>BW261</f>
        <v>85</v>
      </c>
      <c r="F416" s="77">
        <f>BW262</f>
        <v>60</v>
      </c>
      <c r="G416" s="80">
        <f t="shared" si="40"/>
        <v>72.5</v>
      </c>
      <c r="H416" s="77">
        <f>BW263</f>
        <v>25</v>
      </c>
      <c r="I416" s="77">
        <f>BW264</f>
        <v>0</v>
      </c>
    </row>
    <row r="417" spans="1:9" x14ac:dyDescent="0.25">
      <c r="A417" s="17">
        <f>A265</f>
        <v>261</v>
      </c>
      <c r="B417" s="17"/>
      <c r="C417" s="39" t="str">
        <f>D265</f>
        <v>Саратовская область</v>
      </c>
      <c r="D417" s="16" t="str">
        <f>E265</f>
        <v>http://saratov.fas.gov.ru/</v>
      </c>
      <c r="E417" s="77">
        <f>BW265</f>
        <v>75</v>
      </c>
      <c r="F417" s="77">
        <f>BW266</f>
        <v>25</v>
      </c>
      <c r="G417" s="80">
        <f t="shared" ref="G417:G436" si="41">AVERAGE(E417:F417)</f>
        <v>50</v>
      </c>
      <c r="H417" s="77">
        <f>BW267</f>
        <v>0</v>
      </c>
      <c r="I417" s="77">
        <f>BW268</f>
        <v>0</v>
      </c>
    </row>
    <row r="418" spans="1:9" x14ac:dyDescent="0.25">
      <c r="A418" s="17">
        <f>A269</f>
        <v>265</v>
      </c>
      <c r="B418" s="17"/>
      <c r="C418" s="39" t="str">
        <f>D269</f>
        <v>Сахалинская область</v>
      </c>
      <c r="D418" s="16" t="str">
        <f>E269</f>
        <v>http://sahalin.fas.gov.ru/</v>
      </c>
      <c r="E418" s="77">
        <f>BW269</f>
        <v>42.5</v>
      </c>
      <c r="F418" s="77">
        <f>BW270</f>
        <v>87.5</v>
      </c>
      <c r="G418" s="80">
        <f t="shared" si="41"/>
        <v>65</v>
      </c>
      <c r="H418" s="77">
        <f>BW271</f>
        <v>0</v>
      </c>
      <c r="I418" s="77">
        <f>BW272</f>
        <v>0</v>
      </c>
    </row>
    <row r="419" spans="1:9" x14ac:dyDescent="0.25">
      <c r="A419" s="17">
        <f>A273</f>
        <v>269</v>
      </c>
      <c r="B419" s="17"/>
      <c r="C419" s="39" t="str">
        <f>D273</f>
        <v>Свердловская область</v>
      </c>
      <c r="D419" s="16" t="str">
        <f>E273</f>
        <v>http://sverdlovsk.fas.gov.ru/</v>
      </c>
      <c r="E419" s="77">
        <f>BW273</f>
        <v>62.5</v>
      </c>
      <c r="F419" s="77">
        <f>BW274</f>
        <v>63.75</v>
      </c>
      <c r="G419" s="80">
        <f t="shared" si="41"/>
        <v>63.125</v>
      </c>
      <c r="H419" s="77">
        <f>BW275</f>
        <v>0</v>
      </c>
      <c r="I419" s="77">
        <f>BW276</f>
        <v>0</v>
      </c>
    </row>
    <row r="420" spans="1:9" x14ac:dyDescent="0.25">
      <c r="A420" s="17">
        <f>A277</f>
        <v>273</v>
      </c>
      <c r="B420" s="17"/>
      <c r="C420" s="39" t="str">
        <f>D277</f>
        <v>Смоленская область</v>
      </c>
      <c r="D420" s="16" t="str">
        <f>E277</f>
        <v>http://smolensk.fas.gov.ru/</v>
      </c>
      <c r="E420" s="77">
        <f>BW277</f>
        <v>85</v>
      </c>
      <c r="F420" s="77">
        <f>BW278</f>
        <v>87.5</v>
      </c>
      <c r="G420" s="80">
        <f t="shared" si="41"/>
        <v>86.25</v>
      </c>
      <c r="H420" s="77">
        <f>BW279</f>
        <v>0</v>
      </c>
      <c r="I420" s="77">
        <f>BW280</f>
        <v>0</v>
      </c>
    </row>
    <row r="421" spans="1:9" x14ac:dyDescent="0.25">
      <c r="A421" s="17">
        <f>A281</f>
        <v>277</v>
      </c>
      <c r="B421" s="17"/>
      <c r="C421" s="39" t="str">
        <f>D281</f>
        <v>Тамбовская область</v>
      </c>
      <c r="D421" s="16" t="str">
        <f>E281</f>
        <v>http://tambov.fas.gov.ru/</v>
      </c>
      <c r="E421" s="77">
        <f>BW281</f>
        <v>72.5</v>
      </c>
      <c r="F421" s="77">
        <f>BW282</f>
        <v>52.5</v>
      </c>
      <c r="G421" s="80">
        <f t="shared" si="41"/>
        <v>62.5</v>
      </c>
      <c r="H421" s="77">
        <f>BW283</f>
        <v>0</v>
      </c>
      <c r="I421" s="77">
        <f>BW284</f>
        <v>0</v>
      </c>
    </row>
    <row r="422" spans="1:9" x14ac:dyDescent="0.25">
      <c r="A422" s="17">
        <f>A285</f>
        <v>281</v>
      </c>
      <c r="B422" s="17"/>
      <c r="C422" s="39" t="str">
        <f>D285</f>
        <v>Тверская область</v>
      </c>
      <c r="D422" s="16" t="str">
        <f>E285</f>
        <v>http://tver.fas.gov.ru/</v>
      </c>
      <c r="E422" s="77">
        <f>BW285</f>
        <v>37.5</v>
      </c>
      <c r="F422" s="77">
        <f>BW286</f>
        <v>25</v>
      </c>
      <c r="G422" s="80">
        <f t="shared" si="41"/>
        <v>31.25</v>
      </c>
      <c r="H422" s="77">
        <f>BW287</f>
        <v>0</v>
      </c>
      <c r="I422" s="77">
        <f>BW288</f>
        <v>0</v>
      </c>
    </row>
    <row r="423" spans="1:9" x14ac:dyDescent="0.25">
      <c r="A423" s="17">
        <f>A289</f>
        <v>285</v>
      </c>
      <c r="B423" s="17"/>
      <c r="C423" s="39" t="str">
        <f>D289</f>
        <v>Томская область</v>
      </c>
      <c r="D423" s="16" t="str">
        <f>E289</f>
        <v>http://tomsk.fas.gov.ru/</v>
      </c>
      <c r="E423" s="77">
        <f>BW289</f>
        <v>75</v>
      </c>
      <c r="F423" s="77">
        <f>BW290</f>
        <v>87.5</v>
      </c>
      <c r="G423" s="80">
        <f t="shared" si="41"/>
        <v>81.25</v>
      </c>
      <c r="H423" s="77">
        <f>BW291</f>
        <v>0</v>
      </c>
      <c r="I423" s="77">
        <f>BW292</f>
        <v>0</v>
      </c>
    </row>
    <row r="424" spans="1:9" x14ac:dyDescent="0.25">
      <c r="A424" s="17">
        <f>A293</f>
        <v>289</v>
      </c>
      <c r="B424" s="17"/>
      <c r="C424" s="39" t="str">
        <f>D293</f>
        <v>Тульская область</v>
      </c>
      <c r="D424" s="16" t="str">
        <f>E293</f>
        <v>http://tula.fas.gov.ru/</v>
      </c>
      <c r="E424" s="77">
        <f>BW293</f>
        <v>51.25</v>
      </c>
      <c r="F424" s="77">
        <f>BW294</f>
        <v>50</v>
      </c>
      <c r="G424" s="80">
        <f t="shared" si="41"/>
        <v>50.625</v>
      </c>
      <c r="H424" s="77">
        <f>BW295</f>
        <v>0</v>
      </c>
      <c r="I424" s="77">
        <f>BW296</f>
        <v>0</v>
      </c>
    </row>
    <row r="425" spans="1:9" x14ac:dyDescent="0.25">
      <c r="A425" s="17">
        <f>A297</f>
        <v>293</v>
      </c>
      <c r="B425" s="17"/>
      <c r="C425" s="39" t="str">
        <f>D297</f>
        <v>Тюменская область</v>
      </c>
      <c r="D425" s="16" t="str">
        <f>E297</f>
        <v>http://tyumen.fas.gov.ru/</v>
      </c>
      <c r="E425" s="77">
        <f>BW297</f>
        <v>53.75</v>
      </c>
      <c r="F425" s="77">
        <f>BW298</f>
        <v>38.75</v>
      </c>
      <c r="G425" s="80">
        <f t="shared" si="41"/>
        <v>46.25</v>
      </c>
      <c r="H425" s="77">
        <f>BW299</f>
        <v>0</v>
      </c>
      <c r="I425" s="77">
        <f>BW300</f>
        <v>0</v>
      </c>
    </row>
    <row r="426" spans="1:9" x14ac:dyDescent="0.25">
      <c r="A426" s="17">
        <f>A301</f>
        <v>297</v>
      </c>
      <c r="B426" s="17"/>
      <c r="C426" s="39" t="str">
        <f>D301</f>
        <v>Ульяновская область</v>
      </c>
      <c r="D426" s="16" t="str">
        <f>E301</f>
        <v>http://ulyanovsk.fas.gov.ru/</v>
      </c>
      <c r="E426" s="77">
        <f>BW301</f>
        <v>87.5</v>
      </c>
      <c r="F426" s="77">
        <f>BW302</f>
        <v>75</v>
      </c>
      <c r="G426" s="80">
        <f t="shared" si="41"/>
        <v>81.25</v>
      </c>
      <c r="H426" s="77">
        <f>BW303</f>
        <v>0</v>
      </c>
      <c r="I426" s="77">
        <f>BW304</f>
        <v>0</v>
      </c>
    </row>
    <row r="427" spans="1:9" x14ac:dyDescent="0.25">
      <c r="A427" s="17">
        <f>A305</f>
        <v>301</v>
      </c>
      <c r="B427" s="17"/>
      <c r="C427" s="39" t="str">
        <f>D305</f>
        <v>Челябинская область</v>
      </c>
      <c r="D427" s="16" t="str">
        <f>E305</f>
        <v>http://chel.fas.gov.ru/</v>
      </c>
      <c r="E427" s="77">
        <f>BW305</f>
        <v>87.5</v>
      </c>
      <c r="F427" s="77">
        <f>BW306</f>
        <v>37.5</v>
      </c>
      <c r="G427" s="80">
        <f t="shared" si="41"/>
        <v>62.5</v>
      </c>
      <c r="H427" s="77">
        <f>BW307</f>
        <v>0</v>
      </c>
      <c r="I427" s="77">
        <f>BW308</f>
        <v>0</v>
      </c>
    </row>
    <row r="428" spans="1:9" x14ac:dyDescent="0.25">
      <c r="A428" s="17">
        <f>A309</f>
        <v>305</v>
      </c>
      <c r="B428" s="17"/>
      <c r="C428" s="39" t="str">
        <f>D309</f>
        <v>Ярославская область</v>
      </c>
      <c r="D428" s="16" t="str">
        <f>E309</f>
        <v>http://yaroslavl.fas.gov.ru/</v>
      </c>
      <c r="E428" s="77">
        <f>BW309</f>
        <v>26</v>
      </c>
      <c r="F428" s="77">
        <f>BW310</f>
        <v>25</v>
      </c>
      <c r="G428" s="80">
        <f t="shared" si="41"/>
        <v>25.5</v>
      </c>
      <c r="H428" s="77">
        <f>BW311</f>
        <v>0</v>
      </c>
      <c r="I428" s="77">
        <f>BW312</f>
        <v>0</v>
      </c>
    </row>
    <row r="429" spans="1:9" x14ac:dyDescent="0.25">
      <c r="A429" s="17">
        <f>A313</f>
        <v>309</v>
      </c>
      <c r="B429" s="17"/>
      <c r="C429" s="39" t="str">
        <f>D313</f>
        <v xml:space="preserve">Москва </v>
      </c>
      <c r="D429" s="16" t="str">
        <f>E313</f>
        <v>http://moscow.fas.gov.ru/</v>
      </c>
      <c r="E429" s="77">
        <f>BW313</f>
        <v>50</v>
      </c>
      <c r="F429" s="77">
        <f>BW314</f>
        <v>51</v>
      </c>
      <c r="G429" s="80">
        <f t="shared" si="41"/>
        <v>50.5</v>
      </c>
      <c r="H429" s="77">
        <f>BW315</f>
        <v>0</v>
      </c>
      <c r="I429" s="77">
        <f>BW316</f>
        <v>0</v>
      </c>
    </row>
    <row r="430" spans="1:9" x14ac:dyDescent="0.25">
      <c r="A430" s="17">
        <f>A317</f>
        <v>313</v>
      </c>
      <c r="B430" s="17"/>
      <c r="C430" s="39" t="str">
        <f>D317</f>
        <v>Санкт-Петербург</v>
      </c>
      <c r="D430" s="16" t="str">
        <f>E317</f>
        <v>http://spb.fas.gov.ru/</v>
      </c>
      <c r="E430" s="77">
        <f>BW317</f>
        <v>45</v>
      </c>
      <c r="F430" s="77">
        <f>BW318</f>
        <v>25</v>
      </c>
      <c r="G430" s="80">
        <f t="shared" si="41"/>
        <v>35</v>
      </c>
      <c r="H430" s="77">
        <f>BW319</f>
        <v>0</v>
      </c>
      <c r="I430" s="77">
        <f>BW320</f>
        <v>0</v>
      </c>
    </row>
    <row r="431" spans="1:9" x14ac:dyDescent="0.25">
      <c r="A431" s="17">
        <f>A321</f>
        <v>317</v>
      </c>
      <c r="B431" s="17"/>
      <c r="C431" s="39" t="str">
        <f>D321</f>
        <v xml:space="preserve">Севастополь </v>
      </c>
      <c r="D431" s="16" t="str">
        <f>E321</f>
        <v>http://krym.fas.gov.ru/</v>
      </c>
      <c r="E431" s="77">
        <f>BW321</f>
        <v>0</v>
      </c>
      <c r="F431" s="77">
        <f>BW322</f>
        <v>0</v>
      </c>
      <c r="G431" s="80">
        <f t="shared" si="41"/>
        <v>0</v>
      </c>
      <c r="H431" s="77">
        <f>BW323</f>
        <v>0</v>
      </c>
      <c r="I431" s="77">
        <f>BW324</f>
        <v>0</v>
      </c>
    </row>
    <row r="432" spans="1:9" x14ac:dyDescent="0.25">
      <c r="A432" s="17">
        <f>A325</f>
        <v>321</v>
      </c>
      <c r="B432" s="17"/>
      <c r="C432" s="39" t="str">
        <f>D325</f>
        <v>Еврейская автономная область</v>
      </c>
      <c r="D432" s="16" t="str">
        <f>E325</f>
        <v>http://eao.fas.gov.ru/</v>
      </c>
      <c r="E432" s="77">
        <f>BW325</f>
        <v>73.75</v>
      </c>
      <c r="F432" s="77">
        <f>BW326</f>
        <v>37.5</v>
      </c>
      <c r="G432" s="80">
        <f t="shared" si="41"/>
        <v>55.625</v>
      </c>
      <c r="H432" s="77">
        <f>BW327</f>
        <v>0</v>
      </c>
      <c r="I432" s="77">
        <f>BW328</f>
        <v>0</v>
      </c>
    </row>
    <row r="433" spans="1:9" x14ac:dyDescent="0.25">
      <c r="A433" s="17">
        <f>A329</f>
        <v>325</v>
      </c>
      <c r="B433" s="17"/>
      <c r="C433" s="39" t="str">
        <f>D329</f>
        <v>Ненецкий автономный округ</v>
      </c>
      <c r="D433" s="16" t="str">
        <f>E329</f>
        <v>http://nao.fas.gov.ru/</v>
      </c>
      <c r="E433" s="77">
        <f>BW329</f>
        <v>37.5</v>
      </c>
      <c r="F433" s="77">
        <f>BW330</f>
        <v>37.5</v>
      </c>
      <c r="G433" s="80">
        <f t="shared" si="41"/>
        <v>37.5</v>
      </c>
      <c r="H433" s="77">
        <f>BW331</f>
        <v>0</v>
      </c>
      <c r="I433" s="77">
        <f>BW332</f>
        <v>0</v>
      </c>
    </row>
    <row r="434" spans="1:9" x14ac:dyDescent="0.25">
      <c r="A434" s="17">
        <f>A333</f>
        <v>329</v>
      </c>
      <c r="B434" s="17"/>
      <c r="C434" s="39" t="str">
        <f>D333</f>
        <v>Ханты-Мансийский автономный округ – Югра</v>
      </c>
      <c r="D434" s="16" t="str">
        <f>E333</f>
        <v>http://hmao.fas.gov.ru/</v>
      </c>
      <c r="E434" s="77">
        <f>BW333</f>
        <v>25</v>
      </c>
      <c r="F434" s="77">
        <f>BW334</f>
        <v>75</v>
      </c>
      <c r="G434" s="80">
        <f t="shared" si="41"/>
        <v>50</v>
      </c>
      <c r="H434" s="77">
        <f>BW335</f>
        <v>0</v>
      </c>
      <c r="I434" s="77">
        <f>BW336</f>
        <v>0</v>
      </c>
    </row>
    <row r="435" spans="1:9" x14ac:dyDescent="0.25">
      <c r="A435" s="17">
        <f>A337</f>
        <v>333</v>
      </c>
      <c r="B435" s="17"/>
      <c r="C435" s="39" t="str">
        <f>D337</f>
        <v>Чукотский автономный округ</v>
      </c>
      <c r="D435" s="16" t="str">
        <f>E337</f>
        <v>http://chukotka.fas.gov.ru/</v>
      </c>
      <c r="E435" s="77">
        <f>BW337</f>
        <v>0</v>
      </c>
      <c r="F435" s="77">
        <f>BW338</f>
        <v>0</v>
      </c>
      <c r="G435" s="80">
        <f t="shared" si="41"/>
        <v>0</v>
      </c>
      <c r="H435" s="77">
        <f>BW339</f>
        <v>0</v>
      </c>
      <c r="I435" s="77">
        <f>BW340</f>
        <v>0</v>
      </c>
    </row>
    <row r="436" spans="1:9" x14ac:dyDescent="0.25">
      <c r="A436" s="17">
        <f>A341</f>
        <v>337</v>
      </c>
      <c r="B436" s="17"/>
      <c r="C436" s="39" t="str">
        <f>D341</f>
        <v>Ямало-Ненецкий автономный округ</v>
      </c>
      <c r="D436" s="16" t="str">
        <f>E341</f>
        <v>http://yamal.fas.gov.ru/</v>
      </c>
      <c r="E436" s="77">
        <f>BW341</f>
        <v>0</v>
      </c>
      <c r="F436" s="77">
        <f>BW342</f>
        <v>0</v>
      </c>
      <c r="G436" s="80">
        <f t="shared" si="41"/>
        <v>0</v>
      </c>
      <c r="H436" s="77">
        <f>BW343</f>
        <v>0</v>
      </c>
      <c r="I436" s="77">
        <f>BW344</f>
        <v>0</v>
      </c>
    </row>
    <row r="437" spans="1:9" x14ac:dyDescent="0.25">
      <c r="A437" s="17"/>
      <c r="B437" s="17"/>
      <c r="E437" s="77"/>
      <c r="F437" s="80"/>
      <c r="G437" s="80"/>
      <c r="H437" s="80"/>
      <c r="I437" s="81"/>
    </row>
    <row r="438" spans="1:9" x14ac:dyDescent="0.25">
      <c r="A438" s="75"/>
      <c r="B438" s="75"/>
      <c r="C438" s="76"/>
      <c r="D438" s="74" t="s">
        <v>745</v>
      </c>
      <c r="E438" s="78">
        <f>AVERAGE(E352:E436)</f>
        <v>58.241176470588236</v>
      </c>
      <c r="F438" s="78">
        <f>AVERAGE(F352:F436)</f>
        <v>53.311764705882354</v>
      </c>
      <c r="G438" s="78">
        <f>AVERAGE(G352:G436)</f>
        <v>55.776470588235291</v>
      </c>
      <c r="H438" s="78">
        <f>AVERAGE(H352:H436)</f>
        <v>0.44117647058823528</v>
      </c>
      <c r="I438" s="78">
        <f>AVERAGE(I352:I436)</f>
        <v>0</v>
      </c>
    </row>
    <row r="439" spans="1:9" x14ac:dyDescent="0.25">
      <c r="A439" s="17"/>
      <c r="B439" s="17"/>
      <c r="E439" s="15"/>
    </row>
    <row r="443" spans="1:9" x14ac:dyDescent="0.25">
      <c r="A443" s="39" t="s">
        <v>747</v>
      </c>
    </row>
    <row r="444" spans="1:9" x14ac:dyDescent="0.25">
      <c r="A444" s="23" t="s">
        <v>230</v>
      </c>
      <c r="B444" s="23"/>
      <c r="C444" s="23" t="s">
        <v>87</v>
      </c>
      <c r="D444" s="28" t="s">
        <v>88</v>
      </c>
      <c r="E444" s="31" t="s">
        <v>239</v>
      </c>
      <c r="F444" s="31" t="s">
        <v>236</v>
      </c>
      <c r="G444" s="31" t="s">
        <v>746</v>
      </c>
      <c r="H444" s="31" t="s">
        <v>237</v>
      </c>
    </row>
    <row r="445" spans="1:9" x14ac:dyDescent="0.25">
      <c r="A445" s="39">
        <v>1</v>
      </c>
      <c r="C445" s="39" t="s">
        <v>26</v>
      </c>
      <c r="D445" s="16" t="s">
        <v>176</v>
      </c>
      <c r="E445" s="77">
        <v>87.5</v>
      </c>
      <c r="F445" s="77">
        <v>87.5</v>
      </c>
      <c r="G445" s="77">
        <v>87.5</v>
      </c>
      <c r="H445" s="77">
        <v>0</v>
      </c>
    </row>
    <row r="446" spans="1:9" x14ac:dyDescent="0.25">
      <c r="A446" s="39">
        <v>2</v>
      </c>
      <c r="C446" s="39" t="s">
        <v>45</v>
      </c>
      <c r="D446" s="16" t="s">
        <v>195</v>
      </c>
      <c r="E446" s="77">
        <v>87.5</v>
      </c>
      <c r="F446" s="77">
        <v>87.5</v>
      </c>
      <c r="G446" s="77">
        <v>87.5</v>
      </c>
      <c r="H446" s="77">
        <v>0</v>
      </c>
    </row>
    <row r="447" spans="1:9" x14ac:dyDescent="0.25">
      <c r="A447" s="39">
        <v>3</v>
      </c>
      <c r="C447" s="39" t="s">
        <v>46</v>
      </c>
      <c r="D447" s="16" t="s">
        <v>196</v>
      </c>
      <c r="E447" s="77">
        <v>87.5</v>
      </c>
      <c r="F447" s="77">
        <v>87.5</v>
      </c>
      <c r="G447" s="77">
        <v>87.5</v>
      </c>
      <c r="H447" s="77">
        <v>0</v>
      </c>
    </row>
    <row r="448" spans="1:9" x14ac:dyDescent="0.25">
      <c r="A448" s="39">
        <v>4</v>
      </c>
      <c r="C448" s="39" t="s">
        <v>59</v>
      </c>
      <c r="D448" s="16" t="s">
        <v>209</v>
      </c>
      <c r="E448" s="77">
        <v>85</v>
      </c>
      <c r="F448" s="77">
        <v>87.5</v>
      </c>
      <c r="G448" s="77">
        <v>86.25</v>
      </c>
      <c r="H448" s="77">
        <v>0</v>
      </c>
    </row>
    <row r="449" spans="1:8" x14ac:dyDescent="0.25">
      <c r="A449" s="39">
        <v>5</v>
      </c>
      <c r="C449" s="39" t="s">
        <v>156</v>
      </c>
      <c r="D449" s="16" t="s">
        <v>157</v>
      </c>
      <c r="E449" s="77">
        <v>87.5</v>
      </c>
      <c r="F449" s="77">
        <v>82.5</v>
      </c>
      <c r="G449" s="77">
        <v>85</v>
      </c>
      <c r="H449" s="77">
        <v>0</v>
      </c>
    </row>
    <row r="450" spans="1:8" x14ac:dyDescent="0.25">
      <c r="A450" s="39">
        <v>6</v>
      </c>
      <c r="C450" s="39" t="s">
        <v>13</v>
      </c>
      <c r="D450" s="16" t="s">
        <v>153</v>
      </c>
      <c r="E450" s="77">
        <v>82.5</v>
      </c>
      <c r="F450" s="77">
        <v>85</v>
      </c>
      <c r="G450" s="77">
        <v>83.75</v>
      </c>
      <c r="H450" s="77">
        <v>12.5</v>
      </c>
    </row>
    <row r="451" spans="1:8" x14ac:dyDescent="0.25">
      <c r="A451" s="39">
        <v>7</v>
      </c>
      <c r="C451" s="39" t="s">
        <v>48</v>
      </c>
      <c r="D451" s="16" t="s">
        <v>198</v>
      </c>
      <c r="E451" s="77">
        <v>76.25</v>
      </c>
      <c r="F451" s="77">
        <v>88.75</v>
      </c>
      <c r="G451" s="77">
        <v>82.5</v>
      </c>
      <c r="H451" s="77">
        <v>0</v>
      </c>
    </row>
    <row r="452" spans="1:8" x14ac:dyDescent="0.25">
      <c r="A452" s="39">
        <v>8</v>
      </c>
      <c r="C452" s="39" t="s">
        <v>2</v>
      </c>
      <c r="D452" s="16" t="s">
        <v>135</v>
      </c>
      <c r="E452" s="77">
        <v>87.5</v>
      </c>
      <c r="F452" s="77">
        <v>75</v>
      </c>
      <c r="G452" s="77">
        <v>81.25</v>
      </c>
      <c r="H452" s="77">
        <v>0</v>
      </c>
    </row>
    <row r="453" spans="1:8" x14ac:dyDescent="0.25">
      <c r="A453" s="39">
        <v>9</v>
      </c>
      <c r="C453" s="39" t="s">
        <v>39</v>
      </c>
      <c r="D453" s="16" t="s">
        <v>189</v>
      </c>
      <c r="E453" s="77">
        <v>75</v>
      </c>
      <c r="F453" s="77">
        <v>87.5</v>
      </c>
      <c r="G453" s="77">
        <v>81.25</v>
      </c>
      <c r="H453" s="77">
        <v>0</v>
      </c>
    </row>
    <row r="454" spans="1:8" x14ac:dyDescent="0.25">
      <c r="A454" s="39">
        <v>10</v>
      </c>
      <c r="C454" s="39" t="s">
        <v>62</v>
      </c>
      <c r="D454" s="16" t="s">
        <v>212</v>
      </c>
      <c r="E454" s="77">
        <v>75</v>
      </c>
      <c r="F454" s="77">
        <v>87.5</v>
      </c>
      <c r="G454" s="77">
        <v>81.25</v>
      </c>
      <c r="H454" s="77">
        <v>0</v>
      </c>
    </row>
    <row r="455" spans="1:8" x14ac:dyDescent="0.25">
      <c r="A455" s="39">
        <v>11</v>
      </c>
      <c r="C455" s="39" t="s">
        <v>65</v>
      </c>
      <c r="D455" s="16" t="s">
        <v>215</v>
      </c>
      <c r="E455" s="77">
        <v>87.5</v>
      </c>
      <c r="F455" s="77">
        <v>75</v>
      </c>
      <c r="G455" s="77">
        <v>81.25</v>
      </c>
      <c r="H455" s="77">
        <v>0</v>
      </c>
    </row>
    <row r="456" spans="1:8" x14ac:dyDescent="0.25">
      <c r="A456" s="39">
        <v>12</v>
      </c>
      <c r="C456" s="39" t="s">
        <v>34</v>
      </c>
      <c r="D456" s="16" t="s">
        <v>184</v>
      </c>
      <c r="E456" s="77">
        <v>74.5</v>
      </c>
      <c r="F456" s="77">
        <v>87.5</v>
      </c>
      <c r="G456" s="77">
        <v>81</v>
      </c>
      <c r="H456" s="77">
        <v>0</v>
      </c>
    </row>
    <row r="457" spans="1:8" x14ac:dyDescent="0.25">
      <c r="A457" s="39">
        <v>13</v>
      </c>
      <c r="C457" s="39" t="s">
        <v>25</v>
      </c>
      <c r="D457" s="16" t="s">
        <v>175</v>
      </c>
      <c r="E457" s="77">
        <v>86.25</v>
      </c>
      <c r="F457" s="77">
        <v>72.5</v>
      </c>
      <c r="G457" s="77">
        <v>79.375</v>
      </c>
      <c r="H457" s="77">
        <v>0</v>
      </c>
    </row>
    <row r="458" spans="1:8" x14ac:dyDescent="0.25">
      <c r="A458" s="39">
        <v>14</v>
      </c>
      <c r="C458" s="39" t="s">
        <v>17</v>
      </c>
      <c r="D458" s="16" t="s">
        <v>159</v>
      </c>
      <c r="E458" s="77">
        <v>72.5</v>
      </c>
      <c r="F458" s="77">
        <v>85</v>
      </c>
      <c r="G458" s="77">
        <v>78.75</v>
      </c>
      <c r="H458" s="77">
        <v>0</v>
      </c>
    </row>
    <row r="459" spans="1:8" x14ac:dyDescent="0.25">
      <c r="A459" s="39">
        <v>15</v>
      </c>
      <c r="C459" s="39" t="s">
        <v>141</v>
      </c>
      <c r="D459" s="16" t="s">
        <v>142</v>
      </c>
      <c r="E459" s="77">
        <v>77.5</v>
      </c>
      <c r="F459" s="77">
        <v>77.5</v>
      </c>
      <c r="G459" s="77">
        <v>77.5</v>
      </c>
      <c r="H459" s="77">
        <v>0</v>
      </c>
    </row>
    <row r="460" spans="1:8" x14ac:dyDescent="0.25">
      <c r="A460" s="39">
        <v>16</v>
      </c>
      <c r="C460" s="39" t="s">
        <v>14</v>
      </c>
      <c r="D460" s="16" t="s">
        <v>154</v>
      </c>
      <c r="E460" s="77">
        <v>80</v>
      </c>
      <c r="F460" s="77">
        <v>75</v>
      </c>
      <c r="G460" s="77">
        <v>77.5</v>
      </c>
      <c r="H460" s="77">
        <v>0</v>
      </c>
    </row>
    <row r="461" spans="1:8" x14ac:dyDescent="0.25">
      <c r="A461" s="39">
        <v>17</v>
      </c>
      <c r="C461" s="39" t="s">
        <v>3</v>
      </c>
      <c r="D461" s="16" t="s">
        <v>136</v>
      </c>
      <c r="E461" s="77">
        <v>75</v>
      </c>
      <c r="F461" s="77">
        <v>75</v>
      </c>
      <c r="G461" s="77">
        <v>75</v>
      </c>
      <c r="H461" s="77">
        <v>0</v>
      </c>
    </row>
    <row r="462" spans="1:8" x14ac:dyDescent="0.25">
      <c r="A462" s="39">
        <v>18</v>
      </c>
      <c r="C462" s="39" t="s">
        <v>15</v>
      </c>
      <c r="D462" s="16" t="s">
        <v>155</v>
      </c>
      <c r="E462" s="77">
        <v>62.5</v>
      </c>
      <c r="F462" s="77">
        <v>87.5</v>
      </c>
      <c r="G462" s="77">
        <v>75</v>
      </c>
      <c r="H462" s="77">
        <v>0</v>
      </c>
    </row>
    <row r="463" spans="1:8" x14ac:dyDescent="0.25">
      <c r="A463" s="39">
        <v>19</v>
      </c>
      <c r="C463" s="39" t="s">
        <v>173</v>
      </c>
      <c r="D463" s="16" t="s">
        <v>174</v>
      </c>
      <c r="E463" s="77">
        <v>75</v>
      </c>
      <c r="F463" s="77">
        <v>75</v>
      </c>
      <c r="G463" s="77">
        <v>75</v>
      </c>
      <c r="H463" s="77">
        <v>0</v>
      </c>
    </row>
    <row r="464" spans="1:8" x14ac:dyDescent="0.25">
      <c r="A464" s="39">
        <v>20</v>
      </c>
      <c r="C464" s="39" t="s">
        <v>43</v>
      </c>
      <c r="D464" s="16" t="s">
        <v>193</v>
      </c>
      <c r="E464" s="77">
        <v>75</v>
      </c>
      <c r="F464" s="77">
        <v>75</v>
      </c>
      <c r="G464" s="77">
        <v>75</v>
      </c>
      <c r="H464" s="77">
        <v>0</v>
      </c>
    </row>
    <row r="465" spans="1:8" x14ac:dyDescent="0.25">
      <c r="A465" s="39">
        <v>21</v>
      </c>
      <c r="C465" s="39" t="s">
        <v>49</v>
      </c>
      <c r="D465" s="16" t="s">
        <v>199</v>
      </c>
      <c r="E465" s="77">
        <v>88.75</v>
      </c>
      <c r="F465" s="77">
        <v>60</v>
      </c>
      <c r="G465" s="77">
        <v>74.375</v>
      </c>
      <c r="H465" s="77">
        <v>0</v>
      </c>
    </row>
    <row r="466" spans="1:8" x14ac:dyDescent="0.25">
      <c r="A466" s="39">
        <v>22</v>
      </c>
      <c r="C466" s="39" t="s">
        <v>50</v>
      </c>
      <c r="D466" s="16" t="s">
        <v>200</v>
      </c>
      <c r="E466" s="77">
        <v>60</v>
      </c>
      <c r="F466" s="77">
        <v>85</v>
      </c>
      <c r="G466" s="77">
        <v>72.5</v>
      </c>
      <c r="H466" s="77">
        <v>0</v>
      </c>
    </row>
    <row r="467" spans="1:8" x14ac:dyDescent="0.25">
      <c r="A467" s="39">
        <v>23</v>
      </c>
      <c r="C467" s="39" t="s">
        <v>55</v>
      </c>
      <c r="D467" s="16" t="s">
        <v>205</v>
      </c>
      <c r="E467" s="77">
        <v>85</v>
      </c>
      <c r="F467" s="77">
        <v>60</v>
      </c>
      <c r="G467" s="77">
        <v>72.5</v>
      </c>
      <c r="H467" s="77">
        <v>25</v>
      </c>
    </row>
    <row r="468" spans="1:8" x14ac:dyDescent="0.25">
      <c r="A468" s="39">
        <v>24</v>
      </c>
      <c r="C468" s="39" t="s">
        <v>6</v>
      </c>
      <c r="D468" s="16" t="s">
        <v>143</v>
      </c>
      <c r="E468" s="77">
        <v>70</v>
      </c>
      <c r="F468" s="77">
        <v>70</v>
      </c>
      <c r="G468" s="77">
        <v>70</v>
      </c>
      <c r="H468" s="77">
        <v>0</v>
      </c>
    </row>
    <row r="469" spans="1:8" x14ac:dyDescent="0.25">
      <c r="A469" s="39">
        <v>25</v>
      </c>
      <c r="C469" s="39" t="s">
        <v>146</v>
      </c>
      <c r="D469" s="16" t="s">
        <v>147</v>
      </c>
      <c r="E469" s="77">
        <v>65</v>
      </c>
      <c r="F469" s="77">
        <v>75</v>
      </c>
      <c r="G469" s="77">
        <v>70</v>
      </c>
      <c r="H469" s="77">
        <v>0</v>
      </c>
    </row>
    <row r="470" spans="1:8" x14ac:dyDescent="0.25">
      <c r="A470" s="39">
        <v>26</v>
      </c>
      <c r="C470" s="39" t="s">
        <v>160</v>
      </c>
      <c r="D470" s="16" t="s">
        <v>161</v>
      </c>
      <c r="E470" s="77">
        <v>75</v>
      </c>
      <c r="F470" s="77">
        <v>62.5</v>
      </c>
      <c r="G470" s="77">
        <v>68.75</v>
      </c>
      <c r="H470" s="77">
        <v>0</v>
      </c>
    </row>
    <row r="471" spans="1:8" x14ac:dyDescent="0.25">
      <c r="A471" s="39">
        <v>27</v>
      </c>
      <c r="C471" s="39" t="s">
        <v>53</v>
      </c>
      <c r="D471" s="16" t="s">
        <v>203</v>
      </c>
      <c r="E471" s="77">
        <v>75</v>
      </c>
      <c r="F471" s="77">
        <v>62.5</v>
      </c>
      <c r="G471" s="77">
        <v>68.75</v>
      </c>
      <c r="H471" s="77">
        <v>0</v>
      </c>
    </row>
    <row r="472" spans="1:8" x14ac:dyDescent="0.25">
      <c r="A472" s="39">
        <v>28</v>
      </c>
      <c r="C472" s="39" t="s">
        <v>11</v>
      </c>
      <c r="D472" s="16" t="s">
        <v>151</v>
      </c>
      <c r="E472" s="77">
        <v>70</v>
      </c>
      <c r="F472" s="77">
        <v>62.5</v>
      </c>
      <c r="G472" s="77">
        <v>66.25</v>
      </c>
      <c r="H472" s="77">
        <v>0</v>
      </c>
    </row>
    <row r="473" spans="1:8" x14ac:dyDescent="0.25">
      <c r="A473" s="39">
        <v>29</v>
      </c>
      <c r="C473" s="39" t="s">
        <v>54</v>
      </c>
      <c r="D473" s="16" t="s">
        <v>204</v>
      </c>
      <c r="E473" s="77">
        <v>52.5</v>
      </c>
      <c r="F473" s="77">
        <v>77.5</v>
      </c>
      <c r="G473" s="77">
        <v>65</v>
      </c>
      <c r="H473" s="77">
        <v>0</v>
      </c>
    </row>
    <row r="474" spans="1:8" x14ac:dyDescent="0.25">
      <c r="A474" s="39">
        <v>30</v>
      </c>
      <c r="C474" s="39" t="s">
        <v>57</v>
      </c>
      <c r="D474" s="16" t="s">
        <v>207</v>
      </c>
      <c r="E474" s="77">
        <v>42.5</v>
      </c>
      <c r="F474" s="77">
        <v>87.5</v>
      </c>
      <c r="G474" s="77">
        <v>65</v>
      </c>
      <c r="H474" s="77">
        <v>0</v>
      </c>
    </row>
    <row r="475" spans="1:8" x14ac:dyDescent="0.25">
      <c r="A475" s="39">
        <v>31</v>
      </c>
      <c r="C475" s="39" t="s">
        <v>58</v>
      </c>
      <c r="D475" s="16" t="s">
        <v>208</v>
      </c>
      <c r="E475" s="77">
        <v>62.5</v>
      </c>
      <c r="F475" s="77">
        <v>63.75</v>
      </c>
      <c r="G475" s="77">
        <v>63.125</v>
      </c>
      <c r="H475" s="77">
        <v>0</v>
      </c>
    </row>
    <row r="476" spans="1:8" x14ac:dyDescent="0.25">
      <c r="A476" s="39">
        <v>32</v>
      </c>
      <c r="C476" s="39" t="s">
        <v>60</v>
      </c>
      <c r="D476" s="16" t="s">
        <v>210</v>
      </c>
      <c r="E476" s="77">
        <v>72.5</v>
      </c>
      <c r="F476" s="77">
        <v>52.5</v>
      </c>
      <c r="G476" s="77">
        <v>62.5</v>
      </c>
      <c r="H476" s="77">
        <v>0</v>
      </c>
    </row>
    <row r="477" spans="1:8" x14ac:dyDescent="0.25">
      <c r="A477" s="39">
        <v>33</v>
      </c>
      <c r="C477" s="39" t="s">
        <v>66</v>
      </c>
      <c r="D477" s="16" t="s">
        <v>216</v>
      </c>
      <c r="E477" s="77">
        <v>87.5</v>
      </c>
      <c r="F477" s="77">
        <v>37.5</v>
      </c>
      <c r="G477" s="77">
        <v>62.5</v>
      </c>
      <c r="H477" s="77">
        <v>0</v>
      </c>
    </row>
    <row r="478" spans="1:8" x14ac:dyDescent="0.25">
      <c r="A478" s="39">
        <v>34</v>
      </c>
      <c r="C478" s="39" t="s">
        <v>38</v>
      </c>
      <c r="D478" s="16" t="s">
        <v>188</v>
      </c>
      <c r="E478" s="77">
        <v>55</v>
      </c>
      <c r="F478" s="77">
        <v>67.5</v>
      </c>
      <c r="G478" s="77">
        <v>61.25</v>
      </c>
      <c r="H478" s="77">
        <v>0</v>
      </c>
    </row>
    <row r="479" spans="1:8" x14ac:dyDescent="0.25">
      <c r="A479" s="39">
        <v>35</v>
      </c>
      <c r="C479" s="39" t="s">
        <v>18</v>
      </c>
      <c r="D479" s="16" t="s">
        <v>162</v>
      </c>
      <c r="E479" s="77">
        <v>87.5</v>
      </c>
      <c r="F479" s="77">
        <v>34.5</v>
      </c>
      <c r="G479" s="77">
        <v>61</v>
      </c>
      <c r="H479" s="77">
        <v>0</v>
      </c>
    </row>
    <row r="480" spans="1:8" x14ac:dyDescent="0.25">
      <c r="A480" s="39">
        <v>36</v>
      </c>
      <c r="C480" s="39" t="s">
        <v>28</v>
      </c>
      <c r="D480" s="16" t="s">
        <v>178</v>
      </c>
      <c r="E480" s="77">
        <v>45</v>
      </c>
      <c r="F480" s="77">
        <v>76.25</v>
      </c>
      <c r="G480" s="77">
        <v>60.625</v>
      </c>
      <c r="H480" s="77">
        <v>0</v>
      </c>
    </row>
    <row r="481" spans="1:8" x14ac:dyDescent="0.25">
      <c r="A481" s="39">
        <v>37</v>
      </c>
      <c r="C481" s="39" t="s">
        <v>137</v>
      </c>
      <c r="D481" s="16" t="s">
        <v>138</v>
      </c>
      <c r="E481" s="77">
        <v>53.75</v>
      </c>
      <c r="F481" s="77">
        <v>62.5</v>
      </c>
      <c r="G481" s="77">
        <v>58.125</v>
      </c>
      <c r="H481" s="77">
        <v>0</v>
      </c>
    </row>
    <row r="482" spans="1:8" x14ac:dyDescent="0.25">
      <c r="A482" s="39">
        <v>38</v>
      </c>
      <c r="C482" s="39" t="s">
        <v>20</v>
      </c>
      <c r="D482" s="16" t="s">
        <v>164</v>
      </c>
      <c r="E482" s="77">
        <v>52.5</v>
      </c>
      <c r="F482" s="77">
        <v>62.5</v>
      </c>
      <c r="G482" s="77">
        <v>57.5</v>
      </c>
      <c r="H482" s="77">
        <v>0</v>
      </c>
    </row>
    <row r="483" spans="1:8" x14ac:dyDescent="0.25">
      <c r="A483" s="39">
        <v>39</v>
      </c>
      <c r="C483" s="39" t="s">
        <v>40</v>
      </c>
      <c r="D483" s="16" t="s">
        <v>190</v>
      </c>
      <c r="E483" s="77">
        <v>75</v>
      </c>
      <c r="F483" s="77">
        <v>40</v>
      </c>
      <c r="G483" s="77">
        <v>57.5</v>
      </c>
      <c r="H483" s="77">
        <v>0</v>
      </c>
    </row>
    <row r="484" spans="1:8" x14ac:dyDescent="0.25">
      <c r="A484" s="39">
        <v>40</v>
      </c>
      <c r="C484" s="39" t="s">
        <v>47</v>
      </c>
      <c r="D484" s="16" t="s">
        <v>197</v>
      </c>
      <c r="E484" s="77">
        <v>76.25</v>
      </c>
      <c r="F484" s="77">
        <v>38.75</v>
      </c>
      <c r="G484" s="77">
        <v>57.5</v>
      </c>
      <c r="H484" s="77">
        <v>0</v>
      </c>
    </row>
    <row r="485" spans="1:8" x14ac:dyDescent="0.25">
      <c r="A485" s="39">
        <v>41</v>
      </c>
      <c r="C485" s="39" t="s">
        <v>22</v>
      </c>
      <c r="D485" s="16" t="s">
        <v>166</v>
      </c>
      <c r="E485" s="77">
        <v>75</v>
      </c>
      <c r="F485" s="77">
        <v>37.5</v>
      </c>
      <c r="G485" s="77">
        <v>56.25</v>
      </c>
      <c r="H485" s="77">
        <v>0</v>
      </c>
    </row>
    <row r="486" spans="1:8" x14ac:dyDescent="0.25">
      <c r="A486" s="39">
        <v>42</v>
      </c>
      <c r="C486" s="39" t="s">
        <v>170</v>
      </c>
      <c r="D486" s="16" t="s">
        <v>171</v>
      </c>
      <c r="E486" s="77">
        <v>75</v>
      </c>
      <c r="F486" s="77">
        <v>37.5</v>
      </c>
      <c r="G486" s="77">
        <v>56.25</v>
      </c>
      <c r="H486" s="77">
        <v>0</v>
      </c>
    </row>
    <row r="487" spans="1:8" x14ac:dyDescent="0.25">
      <c r="A487" s="39">
        <v>43</v>
      </c>
      <c r="C487" s="39" t="s">
        <v>33</v>
      </c>
      <c r="D487" s="16" t="s">
        <v>183</v>
      </c>
      <c r="E487" s="77">
        <v>63.75</v>
      </c>
      <c r="F487" s="77">
        <v>47.5</v>
      </c>
      <c r="G487" s="77">
        <v>55.625</v>
      </c>
      <c r="H487" s="77">
        <v>0</v>
      </c>
    </row>
    <row r="488" spans="1:8" x14ac:dyDescent="0.25">
      <c r="A488" s="39">
        <v>44</v>
      </c>
      <c r="C488" s="39" t="s">
        <v>71</v>
      </c>
      <c r="D488" s="16" t="s">
        <v>220</v>
      </c>
      <c r="E488" s="77">
        <v>73.75</v>
      </c>
      <c r="F488" s="77">
        <v>37.5</v>
      </c>
      <c r="G488" s="77">
        <v>55.625</v>
      </c>
      <c r="H488" s="77">
        <v>0</v>
      </c>
    </row>
    <row r="489" spans="1:8" x14ac:dyDescent="0.25">
      <c r="A489" s="39">
        <v>45</v>
      </c>
      <c r="C489" s="39" t="s">
        <v>51</v>
      </c>
      <c r="D489" s="16" t="s">
        <v>201</v>
      </c>
      <c r="E489" s="77">
        <v>47.5</v>
      </c>
      <c r="F489" s="77">
        <v>62.5</v>
      </c>
      <c r="G489" s="77">
        <v>55</v>
      </c>
      <c r="H489" s="77">
        <v>0</v>
      </c>
    </row>
    <row r="490" spans="1:8" x14ac:dyDescent="0.25">
      <c r="A490" s="39">
        <v>46</v>
      </c>
      <c r="C490" s="39" t="s">
        <v>27</v>
      </c>
      <c r="D490" s="16" t="s">
        <v>177</v>
      </c>
      <c r="E490" s="77">
        <v>38.5</v>
      </c>
      <c r="F490" s="77">
        <v>70</v>
      </c>
      <c r="G490" s="77">
        <v>54.25</v>
      </c>
      <c r="H490" s="77">
        <v>0</v>
      </c>
    </row>
    <row r="491" spans="1:8" x14ac:dyDescent="0.25">
      <c r="A491" s="39">
        <v>47</v>
      </c>
      <c r="C491" s="39" t="s">
        <v>133</v>
      </c>
      <c r="D491" s="16" t="s">
        <v>134</v>
      </c>
      <c r="E491" s="77">
        <v>47.5</v>
      </c>
      <c r="F491" s="77">
        <v>57.5</v>
      </c>
      <c r="G491" s="77">
        <v>52.5</v>
      </c>
      <c r="H491" s="77">
        <v>0</v>
      </c>
    </row>
    <row r="492" spans="1:8" x14ac:dyDescent="0.25">
      <c r="A492" s="39">
        <v>48</v>
      </c>
      <c r="C492" s="39" t="s">
        <v>90</v>
      </c>
      <c r="D492" s="16" t="s">
        <v>169</v>
      </c>
      <c r="E492" s="77">
        <v>50</v>
      </c>
      <c r="F492" s="77">
        <v>51.25</v>
      </c>
      <c r="G492" s="77">
        <v>50.625</v>
      </c>
      <c r="H492" s="77">
        <v>0</v>
      </c>
    </row>
    <row r="493" spans="1:8" x14ac:dyDescent="0.25">
      <c r="A493" s="39">
        <v>49</v>
      </c>
      <c r="C493" s="39" t="s">
        <v>63</v>
      </c>
      <c r="D493" s="16" t="s">
        <v>213</v>
      </c>
      <c r="E493" s="77">
        <v>51.25</v>
      </c>
      <c r="F493" s="77">
        <v>50</v>
      </c>
      <c r="G493" s="77">
        <v>50.625</v>
      </c>
      <c r="H493" s="77">
        <v>0</v>
      </c>
    </row>
    <row r="494" spans="1:8" x14ac:dyDescent="0.25">
      <c r="A494" s="39">
        <v>50</v>
      </c>
      <c r="C494" s="39" t="s">
        <v>68</v>
      </c>
      <c r="D494" s="16" t="s">
        <v>218</v>
      </c>
      <c r="E494" s="77">
        <v>50</v>
      </c>
      <c r="F494" s="77">
        <v>51</v>
      </c>
      <c r="G494" s="77">
        <v>50.5</v>
      </c>
      <c r="H494" s="77">
        <v>0</v>
      </c>
    </row>
    <row r="495" spans="1:8" x14ac:dyDescent="0.25">
      <c r="A495" s="39">
        <v>51</v>
      </c>
      <c r="C495" s="39" t="s">
        <v>24</v>
      </c>
      <c r="D495" s="16" t="s">
        <v>168</v>
      </c>
      <c r="E495" s="77">
        <v>50</v>
      </c>
      <c r="F495" s="77">
        <v>50</v>
      </c>
      <c r="G495" s="77">
        <v>50</v>
      </c>
      <c r="H495" s="77">
        <v>0</v>
      </c>
    </row>
    <row r="496" spans="1:8" x14ac:dyDescent="0.25">
      <c r="A496" s="39">
        <v>52</v>
      </c>
      <c r="C496" s="39" t="s">
        <v>30</v>
      </c>
      <c r="D496" s="16" t="s">
        <v>180</v>
      </c>
      <c r="E496" s="77">
        <v>62.5</v>
      </c>
      <c r="F496" s="77">
        <v>37.5</v>
      </c>
      <c r="G496" s="77">
        <v>50</v>
      </c>
      <c r="H496" s="77">
        <v>0</v>
      </c>
    </row>
    <row r="497" spans="1:8" x14ac:dyDescent="0.25">
      <c r="A497" s="39">
        <v>53</v>
      </c>
      <c r="C497" s="39" t="s">
        <v>41</v>
      </c>
      <c r="D497" s="16" t="s">
        <v>191</v>
      </c>
      <c r="E497" s="77">
        <v>37.5</v>
      </c>
      <c r="F497" s="77">
        <v>62.5</v>
      </c>
      <c r="G497" s="77">
        <v>50</v>
      </c>
      <c r="H497" s="77">
        <v>0</v>
      </c>
    </row>
    <row r="498" spans="1:8" x14ac:dyDescent="0.25">
      <c r="A498" s="39">
        <v>54</v>
      </c>
      <c r="C498" s="39" t="s">
        <v>42</v>
      </c>
      <c r="D498" s="16" t="s">
        <v>192</v>
      </c>
      <c r="E498" s="77">
        <v>50</v>
      </c>
      <c r="F498" s="77">
        <v>50</v>
      </c>
      <c r="G498" s="77">
        <v>50</v>
      </c>
      <c r="H498" s="77">
        <v>0</v>
      </c>
    </row>
    <row r="499" spans="1:8" x14ac:dyDescent="0.25">
      <c r="A499" s="39">
        <v>55</v>
      </c>
      <c r="C499" s="39" t="s">
        <v>56</v>
      </c>
      <c r="D499" s="16" t="s">
        <v>206</v>
      </c>
      <c r="E499" s="77">
        <v>75</v>
      </c>
      <c r="F499" s="77">
        <v>25</v>
      </c>
      <c r="G499" s="77">
        <v>50</v>
      </c>
      <c r="H499" s="77">
        <v>0</v>
      </c>
    </row>
    <row r="500" spans="1:8" x14ac:dyDescent="0.25">
      <c r="A500" s="39">
        <v>56</v>
      </c>
      <c r="C500" s="39" t="s">
        <v>73</v>
      </c>
      <c r="D500" s="16" t="s">
        <v>222</v>
      </c>
      <c r="E500" s="77">
        <v>25</v>
      </c>
      <c r="F500" s="77">
        <v>75</v>
      </c>
      <c r="G500" s="77">
        <v>50</v>
      </c>
      <c r="H500" s="77">
        <v>0</v>
      </c>
    </row>
    <row r="501" spans="1:8" x14ac:dyDescent="0.25">
      <c r="A501" s="39">
        <v>57</v>
      </c>
      <c r="C501" s="39" t="s">
        <v>9</v>
      </c>
      <c r="D501" s="16" t="s">
        <v>149</v>
      </c>
      <c r="E501" s="77">
        <v>60</v>
      </c>
      <c r="F501" s="77">
        <v>37.5</v>
      </c>
      <c r="G501" s="77">
        <v>48.75</v>
      </c>
      <c r="H501" s="77">
        <v>0</v>
      </c>
    </row>
    <row r="502" spans="1:8" x14ac:dyDescent="0.25">
      <c r="A502" s="39">
        <v>58</v>
      </c>
      <c r="C502" s="39" t="s">
        <v>29</v>
      </c>
      <c r="D502" s="16" t="s">
        <v>179</v>
      </c>
      <c r="E502" s="77">
        <v>72.5</v>
      </c>
      <c r="F502" s="77">
        <v>25</v>
      </c>
      <c r="G502" s="77">
        <v>48.75</v>
      </c>
      <c r="H502" s="77">
        <v>0</v>
      </c>
    </row>
    <row r="503" spans="1:8" x14ac:dyDescent="0.25">
      <c r="A503" s="39">
        <v>59</v>
      </c>
      <c r="C503" s="39" t="s">
        <v>52</v>
      </c>
      <c r="D503" s="16" t="s">
        <v>202</v>
      </c>
      <c r="E503" s="77">
        <v>47.5</v>
      </c>
      <c r="F503" s="77">
        <v>47.5</v>
      </c>
      <c r="G503" s="77">
        <v>47.5</v>
      </c>
      <c r="H503" s="77">
        <v>0</v>
      </c>
    </row>
    <row r="504" spans="1:8" x14ac:dyDescent="0.25">
      <c r="A504" s="39">
        <v>60</v>
      </c>
      <c r="C504" s="39" t="s">
        <v>91</v>
      </c>
      <c r="D504" s="16" t="s">
        <v>172</v>
      </c>
      <c r="E504" s="77">
        <v>55</v>
      </c>
      <c r="F504" s="77">
        <v>37.5</v>
      </c>
      <c r="G504" s="77">
        <v>46.25</v>
      </c>
      <c r="H504" s="77">
        <v>0</v>
      </c>
    </row>
    <row r="505" spans="1:8" x14ac:dyDescent="0.25">
      <c r="A505" s="39">
        <v>61</v>
      </c>
      <c r="C505" s="39" t="s">
        <v>64</v>
      </c>
      <c r="D505" s="16" t="s">
        <v>214</v>
      </c>
      <c r="E505" s="77">
        <v>53.75</v>
      </c>
      <c r="F505" s="77">
        <v>38.75</v>
      </c>
      <c r="G505" s="77">
        <v>46.25</v>
      </c>
      <c r="H505" s="77">
        <v>0</v>
      </c>
    </row>
    <row r="506" spans="1:8" x14ac:dyDescent="0.25">
      <c r="A506" s="39">
        <v>62</v>
      </c>
      <c r="C506" s="39" t="s">
        <v>7</v>
      </c>
      <c r="D506" s="16" t="s">
        <v>144</v>
      </c>
      <c r="E506" s="77">
        <v>57.5</v>
      </c>
      <c r="F506" s="77">
        <v>32.5</v>
      </c>
      <c r="G506" s="77">
        <v>45</v>
      </c>
      <c r="H506" s="77">
        <v>0</v>
      </c>
    </row>
    <row r="507" spans="1:8" x14ac:dyDescent="0.25">
      <c r="A507" s="39">
        <v>63</v>
      </c>
      <c r="C507" s="39" t="s">
        <v>23</v>
      </c>
      <c r="D507" s="16" t="s">
        <v>167</v>
      </c>
      <c r="E507" s="77">
        <v>51</v>
      </c>
      <c r="F507" s="77">
        <v>38.5</v>
      </c>
      <c r="G507" s="77">
        <v>44.75</v>
      </c>
      <c r="H507" s="77">
        <v>0</v>
      </c>
    </row>
    <row r="508" spans="1:8" x14ac:dyDescent="0.25">
      <c r="A508" s="39">
        <v>64</v>
      </c>
      <c r="C508" s="39" t="s">
        <v>37</v>
      </c>
      <c r="D508" s="16" t="s">
        <v>187</v>
      </c>
      <c r="E508" s="77">
        <v>38.5</v>
      </c>
      <c r="F508" s="77">
        <v>50</v>
      </c>
      <c r="G508" s="77">
        <v>44.25</v>
      </c>
      <c r="H508" s="77">
        <v>0</v>
      </c>
    </row>
    <row r="509" spans="1:8" x14ac:dyDescent="0.25">
      <c r="A509" s="39">
        <v>65</v>
      </c>
      <c r="C509" s="39" t="s">
        <v>44</v>
      </c>
      <c r="D509" s="16" t="s">
        <v>194</v>
      </c>
      <c r="E509" s="77">
        <v>38.5</v>
      </c>
      <c r="F509" s="77">
        <v>50</v>
      </c>
      <c r="G509" s="77">
        <v>44.25</v>
      </c>
      <c r="H509" s="77">
        <v>0</v>
      </c>
    </row>
    <row r="510" spans="1:8" x14ac:dyDescent="0.25">
      <c r="A510" s="39">
        <v>66</v>
      </c>
      <c r="C510" s="39" t="s">
        <v>10</v>
      </c>
      <c r="D510" s="16" t="s">
        <v>150</v>
      </c>
      <c r="E510" s="77">
        <v>47.5</v>
      </c>
      <c r="F510" s="77">
        <v>37.5</v>
      </c>
      <c r="G510" s="77">
        <v>42.5</v>
      </c>
      <c r="H510" s="77">
        <v>0</v>
      </c>
    </row>
    <row r="511" spans="1:8" x14ac:dyDescent="0.25">
      <c r="A511" s="39">
        <v>67</v>
      </c>
      <c r="C511" s="39" t="s">
        <v>8</v>
      </c>
      <c r="D511" s="16" t="s">
        <v>145</v>
      </c>
      <c r="E511" s="77">
        <v>40</v>
      </c>
      <c r="F511" s="77">
        <v>40</v>
      </c>
      <c r="G511" s="77">
        <v>40</v>
      </c>
      <c r="H511" s="77">
        <v>0</v>
      </c>
    </row>
    <row r="512" spans="1:8" x14ac:dyDescent="0.25">
      <c r="A512" s="39">
        <v>68</v>
      </c>
      <c r="C512" s="39" t="s">
        <v>12</v>
      </c>
      <c r="D512" s="16" t="s">
        <v>152</v>
      </c>
      <c r="E512" s="77">
        <v>37.5</v>
      </c>
      <c r="F512" s="77">
        <v>37.5</v>
      </c>
      <c r="G512" s="77">
        <v>37.5</v>
      </c>
      <c r="H512" s="77">
        <v>0</v>
      </c>
    </row>
    <row r="513" spans="1:8" x14ac:dyDescent="0.25">
      <c r="A513" s="39">
        <v>69</v>
      </c>
      <c r="C513" s="39" t="s">
        <v>19</v>
      </c>
      <c r="D513" s="16" t="s">
        <v>163</v>
      </c>
      <c r="E513" s="77">
        <v>37.5</v>
      </c>
      <c r="F513" s="77">
        <v>37.5</v>
      </c>
      <c r="G513" s="77">
        <v>37.5</v>
      </c>
      <c r="H513" s="77">
        <v>0</v>
      </c>
    </row>
    <row r="514" spans="1:8" x14ac:dyDescent="0.25">
      <c r="A514" s="39">
        <v>70</v>
      </c>
      <c r="C514" s="39" t="s">
        <v>31</v>
      </c>
      <c r="D514" s="16" t="s">
        <v>181</v>
      </c>
      <c r="E514" s="77">
        <v>37.5</v>
      </c>
      <c r="F514" s="77">
        <v>37.5</v>
      </c>
      <c r="G514" s="77">
        <v>37.5</v>
      </c>
      <c r="H514" s="77">
        <v>0</v>
      </c>
    </row>
    <row r="515" spans="1:8" x14ac:dyDescent="0.25">
      <c r="A515" s="39">
        <v>71</v>
      </c>
      <c r="C515" s="39" t="s">
        <v>35</v>
      </c>
      <c r="D515" s="16" t="s">
        <v>185</v>
      </c>
      <c r="E515" s="77">
        <v>50</v>
      </c>
      <c r="F515" s="77">
        <v>25</v>
      </c>
      <c r="G515" s="77">
        <v>37.5</v>
      </c>
      <c r="H515" s="77">
        <v>0</v>
      </c>
    </row>
    <row r="516" spans="1:8" x14ac:dyDescent="0.25">
      <c r="A516" s="39">
        <v>72</v>
      </c>
      <c r="C516" s="39" t="s">
        <v>72</v>
      </c>
      <c r="D516" s="16" t="s">
        <v>221</v>
      </c>
      <c r="E516" s="77">
        <v>37.5</v>
      </c>
      <c r="F516" s="77">
        <v>37.5</v>
      </c>
      <c r="G516" s="77">
        <v>37.5</v>
      </c>
      <c r="H516" s="77">
        <v>0</v>
      </c>
    </row>
    <row r="517" spans="1:8" x14ac:dyDescent="0.25">
      <c r="A517" s="39">
        <v>73</v>
      </c>
      <c r="C517" s="39" t="s">
        <v>4</v>
      </c>
      <c r="D517" s="16" t="s">
        <v>139</v>
      </c>
      <c r="E517" s="77">
        <v>45</v>
      </c>
      <c r="F517" s="77">
        <v>26.25</v>
      </c>
      <c r="G517" s="77">
        <v>35.625</v>
      </c>
      <c r="H517" s="77">
        <v>0</v>
      </c>
    </row>
    <row r="518" spans="1:8" x14ac:dyDescent="0.25">
      <c r="A518" s="39">
        <v>74</v>
      </c>
      <c r="C518" s="39" t="s">
        <v>21</v>
      </c>
      <c r="D518" s="16" t="s">
        <v>165</v>
      </c>
      <c r="E518" s="77">
        <v>45</v>
      </c>
      <c r="F518" s="77">
        <v>25</v>
      </c>
      <c r="G518" s="77">
        <v>35</v>
      </c>
      <c r="H518" s="77">
        <v>0</v>
      </c>
    </row>
    <row r="519" spans="1:8" x14ac:dyDescent="0.25">
      <c r="A519" s="39">
        <v>75</v>
      </c>
      <c r="C519" s="39" t="s">
        <v>69</v>
      </c>
      <c r="D519" s="16" t="s">
        <v>219</v>
      </c>
      <c r="E519" s="77">
        <v>45</v>
      </c>
      <c r="F519" s="77">
        <v>25</v>
      </c>
      <c r="G519" s="77">
        <v>35</v>
      </c>
      <c r="H519" s="77">
        <v>0</v>
      </c>
    </row>
    <row r="520" spans="1:8" x14ac:dyDescent="0.25">
      <c r="A520" s="39">
        <v>76</v>
      </c>
      <c r="C520" s="39" t="s">
        <v>32</v>
      </c>
      <c r="D520" s="16" t="s">
        <v>182</v>
      </c>
      <c r="E520" s="77">
        <v>40</v>
      </c>
      <c r="F520" s="77">
        <v>25</v>
      </c>
      <c r="G520" s="77">
        <v>32.5</v>
      </c>
      <c r="H520" s="77">
        <v>0</v>
      </c>
    </row>
    <row r="521" spans="1:8" x14ac:dyDescent="0.25">
      <c r="A521" s="39">
        <v>77</v>
      </c>
      <c r="C521" s="39" t="s">
        <v>61</v>
      </c>
      <c r="D521" s="16" t="s">
        <v>211</v>
      </c>
      <c r="E521" s="77">
        <v>37.5</v>
      </c>
      <c r="F521" s="77">
        <v>25</v>
      </c>
      <c r="G521" s="77">
        <v>31.25</v>
      </c>
      <c r="H521" s="77">
        <v>0</v>
      </c>
    </row>
    <row r="522" spans="1:8" x14ac:dyDescent="0.25">
      <c r="A522" s="39">
        <v>78</v>
      </c>
      <c r="C522" s="39" t="s">
        <v>16</v>
      </c>
      <c r="D522" s="16" t="s">
        <v>158</v>
      </c>
      <c r="E522" s="77">
        <v>25</v>
      </c>
      <c r="F522" s="77">
        <v>35</v>
      </c>
      <c r="G522" s="77">
        <v>30</v>
      </c>
      <c r="H522" s="77">
        <v>0</v>
      </c>
    </row>
    <row r="523" spans="1:8" x14ac:dyDescent="0.25">
      <c r="A523" s="39">
        <v>79</v>
      </c>
      <c r="C523" s="39" t="s">
        <v>5</v>
      </c>
      <c r="D523" s="16" t="s">
        <v>140</v>
      </c>
      <c r="E523" s="77">
        <v>28.75</v>
      </c>
      <c r="F523" s="77">
        <v>28.75</v>
      </c>
      <c r="G523" s="77">
        <v>28.75</v>
      </c>
      <c r="H523" s="77">
        <v>0</v>
      </c>
    </row>
    <row r="524" spans="1:8" x14ac:dyDescent="0.25">
      <c r="A524" s="39">
        <v>80</v>
      </c>
      <c r="C524" s="39" t="s">
        <v>36</v>
      </c>
      <c r="D524" s="16" t="s">
        <v>186</v>
      </c>
      <c r="E524" s="77">
        <v>26</v>
      </c>
      <c r="F524" s="77">
        <v>25</v>
      </c>
      <c r="G524" s="77">
        <v>25.5</v>
      </c>
      <c r="H524" s="77">
        <v>0</v>
      </c>
    </row>
    <row r="525" spans="1:8" x14ac:dyDescent="0.25">
      <c r="A525" s="39">
        <v>81</v>
      </c>
      <c r="C525" s="39" t="s">
        <v>67</v>
      </c>
      <c r="D525" s="16" t="s">
        <v>217</v>
      </c>
      <c r="E525" s="77">
        <v>26</v>
      </c>
      <c r="F525" s="77">
        <v>25</v>
      </c>
      <c r="G525" s="77">
        <v>25.5</v>
      </c>
      <c r="H525" s="77">
        <v>0</v>
      </c>
    </row>
    <row r="526" spans="1:8" x14ac:dyDescent="0.25">
      <c r="A526" s="39">
        <v>82</v>
      </c>
      <c r="C526" s="39" t="s">
        <v>89</v>
      </c>
      <c r="D526" s="16" t="s">
        <v>148</v>
      </c>
      <c r="E526" s="77">
        <v>50</v>
      </c>
      <c r="F526" s="77">
        <v>0</v>
      </c>
      <c r="G526" s="77">
        <v>25</v>
      </c>
      <c r="H526" s="77">
        <v>0</v>
      </c>
    </row>
    <row r="527" spans="1:8" x14ac:dyDescent="0.25">
      <c r="A527" s="39">
        <v>83</v>
      </c>
      <c r="C527" s="39" t="s">
        <v>70</v>
      </c>
      <c r="D527" s="16" t="s">
        <v>148</v>
      </c>
      <c r="E527" s="77">
        <v>0</v>
      </c>
      <c r="F527" s="77">
        <v>0</v>
      </c>
      <c r="G527" s="77">
        <v>0</v>
      </c>
      <c r="H527" s="77">
        <v>0</v>
      </c>
    </row>
    <row r="528" spans="1:8" x14ac:dyDescent="0.25">
      <c r="A528" s="39">
        <v>84</v>
      </c>
      <c r="C528" s="39" t="s">
        <v>74</v>
      </c>
      <c r="D528" s="16" t="s">
        <v>223</v>
      </c>
      <c r="E528" s="77">
        <v>0</v>
      </c>
      <c r="F528" s="77">
        <v>0</v>
      </c>
      <c r="G528" s="77">
        <v>0</v>
      </c>
      <c r="H528" s="77">
        <v>75</v>
      </c>
    </row>
    <row r="529" spans="1:8" x14ac:dyDescent="0.25">
      <c r="A529" s="39">
        <v>85</v>
      </c>
      <c r="C529" s="39" t="s">
        <v>75</v>
      </c>
      <c r="D529" s="16" t="s">
        <v>224</v>
      </c>
      <c r="E529" s="77">
        <v>0</v>
      </c>
      <c r="F529" s="77">
        <v>0</v>
      </c>
      <c r="G529" s="77">
        <v>0</v>
      </c>
      <c r="H529" s="77">
        <v>0</v>
      </c>
    </row>
    <row r="530" spans="1:8" x14ac:dyDescent="0.25">
      <c r="E530" s="77"/>
      <c r="F530" s="77"/>
      <c r="G530" s="77"/>
      <c r="H530" s="77"/>
    </row>
    <row r="531" spans="1:8" x14ac:dyDescent="0.25">
      <c r="D531" s="28" t="s">
        <v>745</v>
      </c>
      <c r="E531" s="84">
        <f>E438</f>
        <v>58.241176470588236</v>
      </c>
      <c r="F531" s="84">
        <f t="shared" ref="F531:H531" si="42">F438</f>
        <v>53.311764705882354</v>
      </c>
      <c r="G531" s="84">
        <f t="shared" si="42"/>
        <v>55.776470588235291</v>
      </c>
      <c r="H531" s="84">
        <f t="shared" si="42"/>
        <v>0.44117647058823528</v>
      </c>
    </row>
  </sheetData>
  <autoFilter ref="C444:H444">
    <sortState ref="C445:H529">
      <sortCondition descending="1" ref="G444"/>
    </sortState>
  </autoFilter>
  <hyperlinks>
    <hyperlink ref="E181" r:id="rId1"/>
    <hyperlink ref="E17" r:id="rId2"/>
    <hyperlink ref="E305" r:id="rId3"/>
    <hyperlink ref="E117" r:id="rId4"/>
    <hyperlink ref="E165" r:id="rId5"/>
    <hyperlink ref="E205" r:id="rId6"/>
    <hyperlink ref="E337" r:id="rId7"/>
    <hyperlink ref="AU261" r:id="rId8"/>
    <hyperlink ref="BJ325" r:id="rId9"/>
    <hyperlink ref="BS201" r:id="rId10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2017-12-28T21:12:25Z</dcterms:modified>
</cp:coreProperties>
</file>